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Jarboe\Desktop\"/>
    </mc:Choice>
  </mc:AlternateContent>
  <xr:revisionPtr revIDLastSave="0" documentId="8_{F09971DE-48D2-4BC6-BEDF-F45AE90F4DBC}" xr6:coauthVersionLast="46" xr6:coauthVersionMax="46" xr10:uidLastSave="{00000000-0000-0000-0000-000000000000}"/>
  <bookViews>
    <workbookView xWindow="-120" yWindow="-120" windowWidth="20730" windowHeight="11160" xr2:uid="{171DD577-8237-4E06-A3B9-8D2367E37991}"/>
  </bookViews>
  <sheets>
    <sheet name="MEDICAL PLANS 2021" sheetId="1" r:id="rId1"/>
    <sheet name="DENTAL AND VISION PLANS 202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2" l="1"/>
  <c r="C14" i="2"/>
  <c r="C13" i="2"/>
  <c r="C12" i="2"/>
  <c r="H7" i="2"/>
  <c r="I7" i="2" s="1"/>
  <c r="H6" i="2"/>
  <c r="I6" i="2" s="1"/>
  <c r="H5" i="2"/>
  <c r="I5" i="2" s="1"/>
  <c r="H4" i="2"/>
  <c r="I4" i="2" s="1"/>
  <c r="L53" i="1"/>
  <c r="H53" i="1"/>
  <c r="D53" i="1"/>
  <c r="C53" i="1"/>
  <c r="L52" i="1"/>
  <c r="H52" i="1"/>
  <c r="D52" i="1"/>
  <c r="C52" i="1"/>
  <c r="L51" i="1"/>
  <c r="H51" i="1"/>
  <c r="D51" i="1"/>
  <c r="C51" i="1"/>
  <c r="L50" i="1"/>
  <c r="H50" i="1"/>
  <c r="D50" i="1"/>
  <c r="C50" i="1"/>
  <c r="L49" i="1"/>
  <c r="H49" i="1"/>
  <c r="D49" i="1"/>
  <c r="C49" i="1"/>
  <c r="L48" i="1"/>
  <c r="H48" i="1"/>
  <c r="D48" i="1"/>
  <c r="C48" i="1"/>
  <c r="L47" i="1"/>
  <c r="H47" i="1"/>
  <c r="D47" i="1"/>
  <c r="C47" i="1"/>
  <c r="L46" i="1"/>
  <c r="H46" i="1"/>
  <c r="D46" i="1"/>
  <c r="C46" i="1"/>
  <c r="L45" i="1"/>
  <c r="H45" i="1"/>
  <c r="D45" i="1"/>
  <c r="C45" i="1"/>
  <c r="L44" i="1"/>
  <c r="H44" i="1"/>
  <c r="D44" i="1"/>
  <c r="C44" i="1"/>
  <c r="L43" i="1"/>
  <c r="H43" i="1"/>
  <c r="D43" i="1"/>
  <c r="C43" i="1"/>
  <c r="L42" i="1"/>
  <c r="H42" i="1"/>
  <c r="D42" i="1"/>
  <c r="C42" i="1"/>
  <c r="L41" i="1"/>
  <c r="H41" i="1"/>
  <c r="D41" i="1"/>
  <c r="C41" i="1"/>
  <c r="L40" i="1"/>
  <c r="H40" i="1"/>
  <c r="D40" i="1"/>
  <c r="C40" i="1"/>
  <c r="L39" i="1"/>
  <c r="H39" i="1"/>
  <c r="D39" i="1"/>
  <c r="C39" i="1"/>
  <c r="L38" i="1"/>
  <c r="H38" i="1"/>
  <c r="D38" i="1"/>
  <c r="C38" i="1"/>
  <c r="L37" i="1"/>
  <c r="H37" i="1"/>
  <c r="D37" i="1"/>
  <c r="C37" i="1"/>
  <c r="L36" i="1"/>
  <c r="H36" i="1"/>
  <c r="D36" i="1"/>
  <c r="C36" i="1"/>
  <c r="L35" i="1"/>
  <c r="H35" i="1"/>
  <c r="D35" i="1"/>
  <c r="C35" i="1"/>
  <c r="L34" i="1"/>
  <c r="H34" i="1"/>
  <c r="D34" i="1"/>
  <c r="C34" i="1"/>
  <c r="L33" i="1"/>
  <c r="H33" i="1"/>
  <c r="D33" i="1"/>
  <c r="C33" i="1"/>
  <c r="L32" i="1"/>
  <c r="H32" i="1"/>
  <c r="D32" i="1"/>
  <c r="C32" i="1"/>
  <c r="L31" i="1"/>
  <c r="H31" i="1"/>
  <c r="D31" i="1"/>
  <c r="C31" i="1"/>
  <c r="L30" i="1"/>
  <c r="H30" i="1"/>
  <c r="D30" i="1"/>
  <c r="C30" i="1"/>
  <c r="L29" i="1"/>
  <c r="H29" i="1"/>
  <c r="D29" i="1"/>
  <c r="C29" i="1"/>
  <c r="L28" i="1"/>
  <c r="H28" i="1"/>
  <c r="D28" i="1"/>
  <c r="C28" i="1"/>
  <c r="L27" i="1"/>
  <c r="H27" i="1"/>
  <c r="D27" i="1"/>
  <c r="C27" i="1"/>
  <c r="L26" i="1"/>
  <c r="H26" i="1"/>
  <c r="D26" i="1"/>
  <c r="C26" i="1"/>
  <c r="L25" i="1"/>
  <c r="H25" i="1"/>
  <c r="D25" i="1"/>
  <c r="C25" i="1"/>
  <c r="L24" i="1"/>
  <c r="H24" i="1"/>
  <c r="D24" i="1"/>
  <c r="C24" i="1"/>
  <c r="L23" i="1"/>
  <c r="H23" i="1"/>
  <c r="D23" i="1"/>
  <c r="C23" i="1"/>
  <c r="L22" i="1"/>
  <c r="H22" i="1"/>
  <c r="D22" i="1"/>
  <c r="C22" i="1"/>
  <c r="L21" i="1"/>
  <c r="H21" i="1"/>
  <c r="D21" i="1"/>
  <c r="C21" i="1"/>
  <c r="L20" i="1"/>
  <c r="H20" i="1"/>
  <c r="D20" i="1"/>
  <c r="C20" i="1"/>
  <c r="L19" i="1"/>
  <c r="H19" i="1"/>
  <c r="D19" i="1"/>
  <c r="C19" i="1"/>
  <c r="L18" i="1"/>
  <c r="H18" i="1"/>
  <c r="D18" i="1"/>
  <c r="C18" i="1"/>
  <c r="L17" i="1"/>
  <c r="H17" i="1"/>
  <c r="D17" i="1"/>
  <c r="C17" i="1"/>
  <c r="L16" i="1"/>
  <c r="H16" i="1"/>
  <c r="D16" i="1"/>
  <c r="C16" i="1"/>
  <c r="L15" i="1"/>
  <c r="H15" i="1"/>
  <c r="D15" i="1"/>
  <c r="C15" i="1"/>
  <c r="L14" i="1"/>
  <c r="H14" i="1"/>
  <c r="D14" i="1"/>
  <c r="C14" i="1"/>
  <c r="L13" i="1"/>
  <c r="H13" i="1"/>
  <c r="D13" i="1"/>
  <c r="C13" i="1"/>
  <c r="L12" i="1"/>
  <c r="H12" i="1"/>
  <c r="D12" i="1"/>
  <c r="C12" i="1"/>
  <c r="L11" i="1"/>
  <c r="H11" i="1"/>
  <c r="D11" i="1"/>
  <c r="C11" i="1"/>
  <c r="L10" i="1"/>
  <c r="H10" i="1"/>
  <c r="D10" i="1"/>
  <c r="C10" i="1"/>
  <c r="L9" i="1"/>
  <c r="H9" i="1"/>
  <c r="D9" i="1"/>
  <c r="C9" i="1"/>
  <c r="L8" i="1"/>
  <c r="H8" i="1"/>
  <c r="D8" i="1"/>
  <c r="C8" i="1"/>
  <c r="L7" i="1"/>
  <c r="H7" i="1"/>
  <c r="D7" i="1"/>
  <c r="C7" i="1"/>
  <c r="L6" i="1"/>
  <c r="H6" i="1"/>
  <c r="D6" i="1"/>
  <c r="C6" i="1"/>
  <c r="L5" i="1"/>
  <c r="H5" i="1"/>
  <c r="D5" i="1"/>
  <c r="C5" i="1"/>
</calcChain>
</file>

<file path=xl/sharedStrings.xml><?xml version="1.0" encoding="utf-8"?>
<sst xmlns="http://schemas.openxmlformats.org/spreadsheetml/2006/main" count="193" uniqueCount="78">
  <si>
    <t>UHC Choice Silver HSA (BOWK)</t>
  </si>
  <si>
    <t>UHC Choice Plus Gold (BOYS)</t>
  </si>
  <si>
    <t>UHC Choice Plus Platinum (BOYZ)</t>
  </si>
  <si>
    <t>$4,500 Ded.</t>
  </si>
  <si>
    <t>$1,750 Ded.</t>
  </si>
  <si>
    <t>$0.00 Ded.</t>
  </si>
  <si>
    <t>HSA | FSA-DEP | FSA-MED</t>
  </si>
  <si>
    <t>FSA-DEP | FSA-MED</t>
  </si>
  <si>
    <t>Age</t>
  </si>
  <si>
    <t>Total Monthly Premium</t>
  </si>
  <si>
    <t>Total cost per pay to Right Resources @ 55%</t>
  </si>
  <si>
    <t>Total cost per pay to You @ 45%</t>
  </si>
  <si>
    <t>Total cost per pay to Right Resources @ 55% of the base plan</t>
  </si>
  <si>
    <t>Total cost per pay to You @ 45% of the base plan + cost of buy up</t>
  </si>
  <si>
    <t xml:space="preserve">  0 - 14</t>
  </si>
  <si>
    <t>15</t>
  </si>
  <si>
    <t>16</t>
  </si>
  <si>
    <t>17</t>
  </si>
  <si>
    <t>18</t>
  </si>
  <si>
    <t>19</t>
  </si>
  <si>
    <t>20</t>
  </si>
  <si>
    <t xml:space="preserve"> 21 - 24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</si>
  <si>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</si>
  <si>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</si>
  <si>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</si>
  <si>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</si>
  <si>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</si>
  <si>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</si>
  <si>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</si>
  <si>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</si>
  <si>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</si>
  <si>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</si>
  <si>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</si>
  <si>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</si>
  <si>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</si>
  <si>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</si>
  <si>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</si>
  <si>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</si>
  <si>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</si>
  <si>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</si>
  <si>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</si>
  <si>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</si>
  <si>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</si>
  <si>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</si>
  <si>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</si>
  <si>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</si>
  <si>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</si>
  <si>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</si>
  <si>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</si>
  <si>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</si>
  <si>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</si>
  <si>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</si>
  <si>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</si>
  <si>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</si>
  <si>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</si>
  <si>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</si>
  <si>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</si>
  <si>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</si>
  <si>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</si>
  <si>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</si>
  <si>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</si>
  <si>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</si>
  <si>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65+</t>
  </si>
  <si>
    <t>DENTAL</t>
  </si>
  <si>
    <t>MAC 7976</t>
  </si>
  <si>
    <t>Coverage Type</t>
  </si>
  <si>
    <t>Monthly Premium</t>
  </si>
  <si>
    <t>Employer
Contribution 55% of
Base Plan
Employee
&amp; Dep</t>
  </si>
  <si>
    <t>Employee
Contribution 45% of
Base Plan
Employee
&amp; Dep</t>
  </si>
  <si>
    <t>Employee
Contribution
PER PAY</t>
  </si>
  <si>
    <t>EE only</t>
  </si>
  <si>
    <t>EE &amp; Spouse</t>
  </si>
  <si>
    <t>EE &amp; Children</t>
  </si>
  <si>
    <t>EE &amp; Family</t>
  </si>
  <si>
    <t>VISION</t>
  </si>
  <si>
    <t>VH 107</t>
  </si>
  <si>
    <t>Monthly Total Cost</t>
  </si>
  <si>
    <t>1P021 (Dental and Orthodontia)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</si>
</sst>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44" fontId="2" fillId="2" borderId="1" xfId="1" applyFont="1" applyFill="1" applyBorder="1"/>
    <xf numFmtId="8" fontId="2" fillId="2" borderId="1" xfId="0" applyNumberFormat="1" applyFont="1" applyFill="1" applyBorder="1"/>
    <xf numFmtId="8" fontId="2" fillId="4" borderId="1" xfId="0" applyNumberFormat="1" applyFont="1" applyFill="1" applyBorder="1"/>
    <xf numFmtId="44" fontId="2" fillId="4" borderId="1" xfId="1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4" borderId="6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99878-068A-4A62-A991-B460540B83A6}">
  <dimension ref="A1:L53"/>
  <sheetViews>
    <sheetView tabSelected="1" zoomScale="80" zoomScaleNormal="80" workbookViewId="0">
      <selection activeCell="F12" sqref="F12"/>
    </sheetView>
  </sheetViews>
  <sheetFormatPr defaultRowHeight="15" x14ac:dyDescent="0.25"/>
  <cols>
    <col min="1" max="1" width="10.7109375" customWidth="1"/>
    <col min="2" max="2" width="27.7109375" bestFit="1" customWidth="1"/>
    <col min="3" max="3" width="18.28515625" customWidth="1"/>
    <col min="4" max="4" width="17.28515625" customWidth="1"/>
    <col min="5" max="5" width="12.85546875" customWidth="1"/>
    <col min="6" max="6" width="27.7109375" bestFit="1" customWidth="1"/>
    <col min="7" max="8" width="22.28515625" customWidth="1"/>
    <col min="9" max="9" width="14.85546875" customWidth="1"/>
    <col min="10" max="10" width="27.7109375" bestFit="1" customWidth="1"/>
    <col min="11" max="11" width="22.28515625" customWidth="1"/>
    <col min="12" max="12" width="20.7109375" customWidth="1"/>
    <col min="257" max="257" width="10.7109375" customWidth="1"/>
    <col min="258" max="258" width="27.7109375" bestFit="1" customWidth="1"/>
    <col min="259" max="259" width="18.28515625" customWidth="1"/>
    <col min="260" max="260" width="17.28515625" customWidth="1"/>
    <col min="261" max="261" width="12.85546875" customWidth="1"/>
    <col min="262" max="262" width="27.7109375" bestFit="1" customWidth="1"/>
    <col min="263" max="264" width="22.28515625" customWidth="1"/>
    <col min="265" max="265" width="14.85546875" customWidth="1"/>
    <col min="266" max="266" width="27.7109375" bestFit="1" customWidth="1"/>
    <col min="267" max="267" width="22.28515625" customWidth="1"/>
    <col min="268" max="268" width="20.7109375" customWidth="1"/>
    <col min="513" max="513" width="10.7109375" customWidth="1"/>
    <col min="514" max="514" width="27.7109375" bestFit="1" customWidth="1"/>
    <col min="515" max="515" width="18.28515625" customWidth="1"/>
    <col min="516" max="516" width="17.28515625" customWidth="1"/>
    <col min="517" max="517" width="12.85546875" customWidth="1"/>
    <col min="518" max="518" width="27.7109375" bestFit="1" customWidth="1"/>
    <col min="519" max="520" width="22.28515625" customWidth="1"/>
    <col min="521" max="521" width="14.85546875" customWidth="1"/>
    <col min="522" max="522" width="27.7109375" bestFit="1" customWidth="1"/>
    <col min="523" max="523" width="22.28515625" customWidth="1"/>
    <col min="524" max="524" width="20.7109375" customWidth="1"/>
    <col min="769" max="769" width="10.7109375" customWidth="1"/>
    <col min="770" max="770" width="27.7109375" bestFit="1" customWidth="1"/>
    <col min="771" max="771" width="18.28515625" customWidth="1"/>
    <col min="772" max="772" width="17.28515625" customWidth="1"/>
    <col min="773" max="773" width="12.85546875" customWidth="1"/>
    <col min="774" max="774" width="27.7109375" bestFit="1" customWidth="1"/>
    <col min="775" max="776" width="22.28515625" customWidth="1"/>
    <col min="777" max="777" width="14.85546875" customWidth="1"/>
    <col min="778" max="778" width="27.7109375" bestFit="1" customWidth="1"/>
    <col min="779" max="779" width="22.28515625" customWidth="1"/>
    <col min="780" max="780" width="20.7109375" customWidth="1"/>
    <col min="1025" max="1025" width="10.7109375" customWidth="1"/>
    <col min="1026" max="1026" width="27.7109375" bestFit="1" customWidth="1"/>
    <col min="1027" max="1027" width="18.28515625" customWidth="1"/>
    <col min="1028" max="1028" width="17.28515625" customWidth="1"/>
    <col min="1029" max="1029" width="12.85546875" customWidth="1"/>
    <col min="1030" max="1030" width="27.7109375" bestFit="1" customWidth="1"/>
    <col min="1031" max="1032" width="22.28515625" customWidth="1"/>
    <col min="1033" max="1033" width="14.85546875" customWidth="1"/>
    <col min="1034" max="1034" width="27.7109375" bestFit="1" customWidth="1"/>
    <col min="1035" max="1035" width="22.28515625" customWidth="1"/>
    <col min="1036" max="1036" width="20.7109375" customWidth="1"/>
    <col min="1281" max="1281" width="10.7109375" customWidth="1"/>
    <col min="1282" max="1282" width="27.7109375" bestFit="1" customWidth="1"/>
    <col min="1283" max="1283" width="18.28515625" customWidth="1"/>
    <col min="1284" max="1284" width="17.28515625" customWidth="1"/>
    <col min="1285" max="1285" width="12.85546875" customWidth="1"/>
    <col min="1286" max="1286" width="27.7109375" bestFit="1" customWidth="1"/>
    <col min="1287" max="1288" width="22.28515625" customWidth="1"/>
    <col min="1289" max="1289" width="14.85546875" customWidth="1"/>
    <col min="1290" max="1290" width="27.7109375" bestFit="1" customWidth="1"/>
    <col min="1291" max="1291" width="22.28515625" customWidth="1"/>
    <col min="1292" max="1292" width="20.7109375" customWidth="1"/>
    <col min="1537" max="1537" width="10.7109375" customWidth="1"/>
    <col min="1538" max="1538" width="27.7109375" bestFit="1" customWidth="1"/>
    <col min="1539" max="1539" width="18.28515625" customWidth="1"/>
    <col min="1540" max="1540" width="17.28515625" customWidth="1"/>
    <col min="1541" max="1541" width="12.85546875" customWidth="1"/>
    <col min="1542" max="1542" width="27.7109375" bestFit="1" customWidth="1"/>
    <col min="1543" max="1544" width="22.28515625" customWidth="1"/>
    <col min="1545" max="1545" width="14.85546875" customWidth="1"/>
    <col min="1546" max="1546" width="27.7109375" bestFit="1" customWidth="1"/>
    <col min="1547" max="1547" width="22.28515625" customWidth="1"/>
    <col min="1548" max="1548" width="20.7109375" customWidth="1"/>
    <col min="1793" max="1793" width="10.7109375" customWidth="1"/>
    <col min="1794" max="1794" width="27.7109375" bestFit="1" customWidth="1"/>
    <col min="1795" max="1795" width="18.28515625" customWidth="1"/>
    <col min="1796" max="1796" width="17.28515625" customWidth="1"/>
    <col min="1797" max="1797" width="12.85546875" customWidth="1"/>
    <col min="1798" max="1798" width="27.7109375" bestFit="1" customWidth="1"/>
    <col min="1799" max="1800" width="22.28515625" customWidth="1"/>
    <col min="1801" max="1801" width="14.85546875" customWidth="1"/>
    <col min="1802" max="1802" width="27.7109375" bestFit="1" customWidth="1"/>
    <col min="1803" max="1803" width="22.28515625" customWidth="1"/>
    <col min="1804" max="1804" width="20.7109375" customWidth="1"/>
    <col min="2049" max="2049" width="10.7109375" customWidth="1"/>
    <col min="2050" max="2050" width="27.7109375" bestFit="1" customWidth="1"/>
    <col min="2051" max="2051" width="18.28515625" customWidth="1"/>
    <col min="2052" max="2052" width="17.28515625" customWidth="1"/>
    <col min="2053" max="2053" width="12.85546875" customWidth="1"/>
    <col min="2054" max="2054" width="27.7109375" bestFit="1" customWidth="1"/>
    <col min="2055" max="2056" width="22.28515625" customWidth="1"/>
    <col min="2057" max="2057" width="14.85546875" customWidth="1"/>
    <col min="2058" max="2058" width="27.7109375" bestFit="1" customWidth="1"/>
    <col min="2059" max="2059" width="22.28515625" customWidth="1"/>
    <col min="2060" max="2060" width="20.7109375" customWidth="1"/>
    <col min="2305" max="2305" width="10.7109375" customWidth="1"/>
    <col min="2306" max="2306" width="27.7109375" bestFit="1" customWidth="1"/>
    <col min="2307" max="2307" width="18.28515625" customWidth="1"/>
    <col min="2308" max="2308" width="17.28515625" customWidth="1"/>
    <col min="2309" max="2309" width="12.85546875" customWidth="1"/>
    <col min="2310" max="2310" width="27.7109375" bestFit="1" customWidth="1"/>
    <col min="2311" max="2312" width="22.28515625" customWidth="1"/>
    <col min="2313" max="2313" width="14.85546875" customWidth="1"/>
    <col min="2314" max="2314" width="27.7109375" bestFit="1" customWidth="1"/>
    <col min="2315" max="2315" width="22.28515625" customWidth="1"/>
    <col min="2316" max="2316" width="20.7109375" customWidth="1"/>
    <col min="2561" max="2561" width="10.7109375" customWidth="1"/>
    <col min="2562" max="2562" width="27.7109375" bestFit="1" customWidth="1"/>
    <col min="2563" max="2563" width="18.28515625" customWidth="1"/>
    <col min="2564" max="2564" width="17.28515625" customWidth="1"/>
    <col min="2565" max="2565" width="12.85546875" customWidth="1"/>
    <col min="2566" max="2566" width="27.7109375" bestFit="1" customWidth="1"/>
    <col min="2567" max="2568" width="22.28515625" customWidth="1"/>
    <col min="2569" max="2569" width="14.85546875" customWidth="1"/>
    <col min="2570" max="2570" width="27.7109375" bestFit="1" customWidth="1"/>
    <col min="2571" max="2571" width="22.28515625" customWidth="1"/>
    <col min="2572" max="2572" width="20.7109375" customWidth="1"/>
    <col min="2817" max="2817" width="10.7109375" customWidth="1"/>
    <col min="2818" max="2818" width="27.7109375" bestFit="1" customWidth="1"/>
    <col min="2819" max="2819" width="18.28515625" customWidth="1"/>
    <col min="2820" max="2820" width="17.28515625" customWidth="1"/>
    <col min="2821" max="2821" width="12.85546875" customWidth="1"/>
    <col min="2822" max="2822" width="27.7109375" bestFit="1" customWidth="1"/>
    <col min="2823" max="2824" width="22.28515625" customWidth="1"/>
    <col min="2825" max="2825" width="14.85546875" customWidth="1"/>
    <col min="2826" max="2826" width="27.7109375" bestFit="1" customWidth="1"/>
    <col min="2827" max="2827" width="22.28515625" customWidth="1"/>
    <col min="2828" max="2828" width="20.7109375" customWidth="1"/>
    <col min="3073" max="3073" width="10.7109375" customWidth="1"/>
    <col min="3074" max="3074" width="27.7109375" bestFit="1" customWidth="1"/>
    <col min="3075" max="3075" width="18.28515625" customWidth="1"/>
    <col min="3076" max="3076" width="17.28515625" customWidth="1"/>
    <col min="3077" max="3077" width="12.85546875" customWidth="1"/>
    <col min="3078" max="3078" width="27.7109375" bestFit="1" customWidth="1"/>
    <col min="3079" max="3080" width="22.28515625" customWidth="1"/>
    <col min="3081" max="3081" width="14.85546875" customWidth="1"/>
    <col min="3082" max="3082" width="27.7109375" bestFit="1" customWidth="1"/>
    <col min="3083" max="3083" width="22.28515625" customWidth="1"/>
    <col min="3084" max="3084" width="20.7109375" customWidth="1"/>
    <col min="3329" max="3329" width="10.7109375" customWidth="1"/>
    <col min="3330" max="3330" width="27.7109375" bestFit="1" customWidth="1"/>
    <col min="3331" max="3331" width="18.28515625" customWidth="1"/>
    <col min="3332" max="3332" width="17.28515625" customWidth="1"/>
    <col min="3333" max="3333" width="12.85546875" customWidth="1"/>
    <col min="3334" max="3334" width="27.7109375" bestFit="1" customWidth="1"/>
    <col min="3335" max="3336" width="22.28515625" customWidth="1"/>
    <col min="3337" max="3337" width="14.85546875" customWidth="1"/>
    <col min="3338" max="3338" width="27.7109375" bestFit="1" customWidth="1"/>
    <col min="3339" max="3339" width="22.28515625" customWidth="1"/>
    <col min="3340" max="3340" width="20.7109375" customWidth="1"/>
    <col min="3585" max="3585" width="10.7109375" customWidth="1"/>
    <col min="3586" max="3586" width="27.7109375" bestFit="1" customWidth="1"/>
    <col min="3587" max="3587" width="18.28515625" customWidth="1"/>
    <col min="3588" max="3588" width="17.28515625" customWidth="1"/>
    <col min="3589" max="3589" width="12.85546875" customWidth="1"/>
    <col min="3590" max="3590" width="27.7109375" bestFit="1" customWidth="1"/>
    <col min="3591" max="3592" width="22.28515625" customWidth="1"/>
    <col min="3593" max="3593" width="14.85546875" customWidth="1"/>
    <col min="3594" max="3594" width="27.7109375" bestFit="1" customWidth="1"/>
    <col min="3595" max="3595" width="22.28515625" customWidth="1"/>
    <col min="3596" max="3596" width="20.7109375" customWidth="1"/>
    <col min="3841" max="3841" width="10.7109375" customWidth="1"/>
    <col min="3842" max="3842" width="27.7109375" bestFit="1" customWidth="1"/>
    <col min="3843" max="3843" width="18.28515625" customWidth="1"/>
    <col min="3844" max="3844" width="17.28515625" customWidth="1"/>
    <col min="3845" max="3845" width="12.85546875" customWidth="1"/>
    <col min="3846" max="3846" width="27.7109375" bestFit="1" customWidth="1"/>
    <col min="3847" max="3848" width="22.28515625" customWidth="1"/>
    <col min="3849" max="3849" width="14.85546875" customWidth="1"/>
    <col min="3850" max="3850" width="27.7109375" bestFit="1" customWidth="1"/>
    <col min="3851" max="3851" width="22.28515625" customWidth="1"/>
    <col min="3852" max="3852" width="20.7109375" customWidth="1"/>
    <col min="4097" max="4097" width="10.7109375" customWidth="1"/>
    <col min="4098" max="4098" width="27.7109375" bestFit="1" customWidth="1"/>
    <col min="4099" max="4099" width="18.28515625" customWidth="1"/>
    <col min="4100" max="4100" width="17.28515625" customWidth="1"/>
    <col min="4101" max="4101" width="12.85546875" customWidth="1"/>
    <col min="4102" max="4102" width="27.7109375" bestFit="1" customWidth="1"/>
    <col min="4103" max="4104" width="22.28515625" customWidth="1"/>
    <col min="4105" max="4105" width="14.85546875" customWidth="1"/>
    <col min="4106" max="4106" width="27.7109375" bestFit="1" customWidth="1"/>
    <col min="4107" max="4107" width="22.28515625" customWidth="1"/>
    <col min="4108" max="4108" width="20.7109375" customWidth="1"/>
    <col min="4353" max="4353" width="10.7109375" customWidth="1"/>
    <col min="4354" max="4354" width="27.7109375" bestFit="1" customWidth="1"/>
    <col min="4355" max="4355" width="18.28515625" customWidth="1"/>
    <col min="4356" max="4356" width="17.28515625" customWidth="1"/>
    <col min="4357" max="4357" width="12.85546875" customWidth="1"/>
    <col min="4358" max="4358" width="27.7109375" bestFit="1" customWidth="1"/>
    <col min="4359" max="4360" width="22.28515625" customWidth="1"/>
    <col min="4361" max="4361" width="14.85546875" customWidth="1"/>
    <col min="4362" max="4362" width="27.7109375" bestFit="1" customWidth="1"/>
    <col min="4363" max="4363" width="22.28515625" customWidth="1"/>
    <col min="4364" max="4364" width="20.7109375" customWidth="1"/>
    <col min="4609" max="4609" width="10.7109375" customWidth="1"/>
    <col min="4610" max="4610" width="27.7109375" bestFit="1" customWidth="1"/>
    <col min="4611" max="4611" width="18.28515625" customWidth="1"/>
    <col min="4612" max="4612" width="17.28515625" customWidth="1"/>
    <col min="4613" max="4613" width="12.85546875" customWidth="1"/>
    <col min="4614" max="4614" width="27.7109375" bestFit="1" customWidth="1"/>
    <col min="4615" max="4616" width="22.28515625" customWidth="1"/>
    <col min="4617" max="4617" width="14.85546875" customWidth="1"/>
    <col min="4618" max="4618" width="27.7109375" bestFit="1" customWidth="1"/>
    <col min="4619" max="4619" width="22.28515625" customWidth="1"/>
    <col min="4620" max="4620" width="20.7109375" customWidth="1"/>
    <col min="4865" max="4865" width="10.7109375" customWidth="1"/>
    <col min="4866" max="4866" width="27.7109375" bestFit="1" customWidth="1"/>
    <col min="4867" max="4867" width="18.28515625" customWidth="1"/>
    <col min="4868" max="4868" width="17.28515625" customWidth="1"/>
    <col min="4869" max="4869" width="12.85546875" customWidth="1"/>
    <col min="4870" max="4870" width="27.7109375" bestFit="1" customWidth="1"/>
    <col min="4871" max="4872" width="22.28515625" customWidth="1"/>
    <col min="4873" max="4873" width="14.85546875" customWidth="1"/>
    <col min="4874" max="4874" width="27.7109375" bestFit="1" customWidth="1"/>
    <col min="4875" max="4875" width="22.28515625" customWidth="1"/>
    <col min="4876" max="4876" width="20.7109375" customWidth="1"/>
    <col min="5121" max="5121" width="10.7109375" customWidth="1"/>
    <col min="5122" max="5122" width="27.7109375" bestFit="1" customWidth="1"/>
    <col min="5123" max="5123" width="18.28515625" customWidth="1"/>
    <col min="5124" max="5124" width="17.28515625" customWidth="1"/>
    <col min="5125" max="5125" width="12.85546875" customWidth="1"/>
    <col min="5126" max="5126" width="27.7109375" bestFit="1" customWidth="1"/>
    <col min="5127" max="5128" width="22.28515625" customWidth="1"/>
    <col min="5129" max="5129" width="14.85546875" customWidth="1"/>
    <col min="5130" max="5130" width="27.7109375" bestFit="1" customWidth="1"/>
    <col min="5131" max="5131" width="22.28515625" customWidth="1"/>
    <col min="5132" max="5132" width="20.7109375" customWidth="1"/>
    <col min="5377" max="5377" width="10.7109375" customWidth="1"/>
    <col min="5378" max="5378" width="27.7109375" bestFit="1" customWidth="1"/>
    <col min="5379" max="5379" width="18.28515625" customWidth="1"/>
    <col min="5380" max="5380" width="17.28515625" customWidth="1"/>
    <col min="5381" max="5381" width="12.85546875" customWidth="1"/>
    <col min="5382" max="5382" width="27.7109375" bestFit="1" customWidth="1"/>
    <col min="5383" max="5384" width="22.28515625" customWidth="1"/>
    <col min="5385" max="5385" width="14.85546875" customWidth="1"/>
    <col min="5386" max="5386" width="27.7109375" bestFit="1" customWidth="1"/>
    <col min="5387" max="5387" width="22.28515625" customWidth="1"/>
    <col min="5388" max="5388" width="20.7109375" customWidth="1"/>
    <col min="5633" max="5633" width="10.7109375" customWidth="1"/>
    <col min="5634" max="5634" width="27.7109375" bestFit="1" customWidth="1"/>
    <col min="5635" max="5635" width="18.28515625" customWidth="1"/>
    <col min="5636" max="5636" width="17.28515625" customWidth="1"/>
    <col min="5637" max="5637" width="12.85546875" customWidth="1"/>
    <col min="5638" max="5638" width="27.7109375" bestFit="1" customWidth="1"/>
    <col min="5639" max="5640" width="22.28515625" customWidth="1"/>
    <col min="5641" max="5641" width="14.85546875" customWidth="1"/>
    <col min="5642" max="5642" width="27.7109375" bestFit="1" customWidth="1"/>
    <col min="5643" max="5643" width="22.28515625" customWidth="1"/>
    <col min="5644" max="5644" width="20.7109375" customWidth="1"/>
    <col min="5889" max="5889" width="10.7109375" customWidth="1"/>
    <col min="5890" max="5890" width="27.7109375" bestFit="1" customWidth="1"/>
    <col min="5891" max="5891" width="18.28515625" customWidth="1"/>
    <col min="5892" max="5892" width="17.28515625" customWidth="1"/>
    <col min="5893" max="5893" width="12.85546875" customWidth="1"/>
    <col min="5894" max="5894" width="27.7109375" bestFit="1" customWidth="1"/>
    <col min="5895" max="5896" width="22.28515625" customWidth="1"/>
    <col min="5897" max="5897" width="14.85546875" customWidth="1"/>
    <col min="5898" max="5898" width="27.7109375" bestFit="1" customWidth="1"/>
    <col min="5899" max="5899" width="22.28515625" customWidth="1"/>
    <col min="5900" max="5900" width="20.7109375" customWidth="1"/>
    <col min="6145" max="6145" width="10.7109375" customWidth="1"/>
    <col min="6146" max="6146" width="27.7109375" bestFit="1" customWidth="1"/>
    <col min="6147" max="6147" width="18.28515625" customWidth="1"/>
    <col min="6148" max="6148" width="17.28515625" customWidth="1"/>
    <col min="6149" max="6149" width="12.85546875" customWidth="1"/>
    <col min="6150" max="6150" width="27.7109375" bestFit="1" customWidth="1"/>
    <col min="6151" max="6152" width="22.28515625" customWidth="1"/>
    <col min="6153" max="6153" width="14.85546875" customWidth="1"/>
    <col min="6154" max="6154" width="27.7109375" bestFit="1" customWidth="1"/>
    <col min="6155" max="6155" width="22.28515625" customWidth="1"/>
    <col min="6156" max="6156" width="20.7109375" customWidth="1"/>
    <col min="6401" max="6401" width="10.7109375" customWidth="1"/>
    <col min="6402" max="6402" width="27.7109375" bestFit="1" customWidth="1"/>
    <col min="6403" max="6403" width="18.28515625" customWidth="1"/>
    <col min="6404" max="6404" width="17.28515625" customWidth="1"/>
    <col min="6405" max="6405" width="12.85546875" customWidth="1"/>
    <col min="6406" max="6406" width="27.7109375" bestFit="1" customWidth="1"/>
    <col min="6407" max="6408" width="22.28515625" customWidth="1"/>
    <col min="6409" max="6409" width="14.85546875" customWidth="1"/>
    <col min="6410" max="6410" width="27.7109375" bestFit="1" customWidth="1"/>
    <col min="6411" max="6411" width="22.28515625" customWidth="1"/>
    <col min="6412" max="6412" width="20.7109375" customWidth="1"/>
    <col min="6657" max="6657" width="10.7109375" customWidth="1"/>
    <col min="6658" max="6658" width="27.7109375" bestFit="1" customWidth="1"/>
    <col min="6659" max="6659" width="18.28515625" customWidth="1"/>
    <col min="6660" max="6660" width="17.28515625" customWidth="1"/>
    <col min="6661" max="6661" width="12.85546875" customWidth="1"/>
    <col min="6662" max="6662" width="27.7109375" bestFit="1" customWidth="1"/>
    <col min="6663" max="6664" width="22.28515625" customWidth="1"/>
    <col min="6665" max="6665" width="14.85546875" customWidth="1"/>
    <col min="6666" max="6666" width="27.7109375" bestFit="1" customWidth="1"/>
    <col min="6667" max="6667" width="22.28515625" customWidth="1"/>
    <col min="6668" max="6668" width="20.7109375" customWidth="1"/>
    <col min="6913" max="6913" width="10.7109375" customWidth="1"/>
    <col min="6914" max="6914" width="27.7109375" bestFit="1" customWidth="1"/>
    <col min="6915" max="6915" width="18.28515625" customWidth="1"/>
    <col min="6916" max="6916" width="17.28515625" customWidth="1"/>
    <col min="6917" max="6917" width="12.85546875" customWidth="1"/>
    <col min="6918" max="6918" width="27.7109375" bestFit="1" customWidth="1"/>
    <col min="6919" max="6920" width="22.28515625" customWidth="1"/>
    <col min="6921" max="6921" width="14.85546875" customWidth="1"/>
    <col min="6922" max="6922" width="27.7109375" bestFit="1" customWidth="1"/>
    <col min="6923" max="6923" width="22.28515625" customWidth="1"/>
    <col min="6924" max="6924" width="20.7109375" customWidth="1"/>
    <col min="7169" max="7169" width="10.7109375" customWidth="1"/>
    <col min="7170" max="7170" width="27.7109375" bestFit="1" customWidth="1"/>
    <col min="7171" max="7171" width="18.28515625" customWidth="1"/>
    <col min="7172" max="7172" width="17.28515625" customWidth="1"/>
    <col min="7173" max="7173" width="12.85546875" customWidth="1"/>
    <col min="7174" max="7174" width="27.7109375" bestFit="1" customWidth="1"/>
    <col min="7175" max="7176" width="22.28515625" customWidth="1"/>
    <col min="7177" max="7177" width="14.85546875" customWidth="1"/>
    <col min="7178" max="7178" width="27.7109375" bestFit="1" customWidth="1"/>
    <col min="7179" max="7179" width="22.28515625" customWidth="1"/>
    <col min="7180" max="7180" width="20.7109375" customWidth="1"/>
    <col min="7425" max="7425" width="10.7109375" customWidth="1"/>
    <col min="7426" max="7426" width="27.7109375" bestFit="1" customWidth="1"/>
    <col min="7427" max="7427" width="18.28515625" customWidth="1"/>
    <col min="7428" max="7428" width="17.28515625" customWidth="1"/>
    <col min="7429" max="7429" width="12.85546875" customWidth="1"/>
    <col min="7430" max="7430" width="27.7109375" bestFit="1" customWidth="1"/>
    <col min="7431" max="7432" width="22.28515625" customWidth="1"/>
    <col min="7433" max="7433" width="14.85546875" customWidth="1"/>
    <col min="7434" max="7434" width="27.7109375" bestFit="1" customWidth="1"/>
    <col min="7435" max="7435" width="22.28515625" customWidth="1"/>
    <col min="7436" max="7436" width="20.7109375" customWidth="1"/>
    <col min="7681" max="7681" width="10.7109375" customWidth="1"/>
    <col min="7682" max="7682" width="27.7109375" bestFit="1" customWidth="1"/>
    <col min="7683" max="7683" width="18.28515625" customWidth="1"/>
    <col min="7684" max="7684" width="17.28515625" customWidth="1"/>
    <col min="7685" max="7685" width="12.85546875" customWidth="1"/>
    <col min="7686" max="7686" width="27.7109375" bestFit="1" customWidth="1"/>
    <col min="7687" max="7688" width="22.28515625" customWidth="1"/>
    <col min="7689" max="7689" width="14.85546875" customWidth="1"/>
    <col min="7690" max="7690" width="27.7109375" bestFit="1" customWidth="1"/>
    <col min="7691" max="7691" width="22.28515625" customWidth="1"/>
    <col min="7692" max="7692" width="20.7109375" customWidth="1"/>
    <col min="7937" max="7937" width="10.7109375" customWidth="1"/>
    <col min="7938" max="7938" width="27.7109375" bestFit="1" customWidth="1"/>
    <col min="7939" max="7939" width="18.28515625" customWidth="1"/>
    <col min="7940" max="7940" width="17.28515625" customWidth="1"/>
    <col min="7941" max="7941" width="12.85546875" customWidth="1"/>
    <col min="7942" max="7942" width="27.7109375" bestFit="1" customWidth="1"/>
    <col min="7943" max="7944" width="22.28515625" customWidth="1"/>
    <col min="7945" max="7945" width="14.85546875" customWidth="1"/>
    <col min="7946" max="7946" width="27.7109375" bestFit="1" customWidth="1"/>
    <col min="7947" max="7947" width="22.28515625" customWidth="1"/>
    <col min="7948" max="7948" width="20.7109375" customWidth="1"/>
    <col min="8193" max="8193" width="10.7109375" customWidth="1"/>
    <col min="8194" max="8194" width="27.7109375" bestFit="1" customWidth="1"/>
    <col min="8195" max="8195" width="18.28515625" customWidth="1"/>
    <col min="8196" max="8196" width="17.28515625" customWidth="1"/>
    <col min="8197" max="8197" width="12.85546875" customWidth="1"/>
    <col min="8198" max="8198" width="27.7109375" bestFit="1" customWidth="1"/>
    <col min="8199" max="8200" width="22.28515625" customWidth="1"/>
    <col min="8201" max="8201" width="14.85546875" customWidth="1"/>
    <col min="8202" max="8202" width="27.7109375" bestFit="1" customWidth="1"/>
    <col min="8203" max="8203" width="22.28515625" customWidth="1"/>
    <col min="8204" max="8204" width="20.7109375" customWidth="1"/>
    <col min="8449" max="8449" width="10.7109375" customWidth="1"/>
    <col min="8450" max="8450" width="27.7109375" bestFit="1" customWidth="1"/>
    <col min="8451" max="8451" width="18.28515625" customWidth="1"/>
    <col min="8452" max="8452" width="17.28515625" customWidth="1"/>
    <col min="8453" max="8453" width="12.85546875" customWidth="1"/>
    <col min="8454" max="8454" width="27.7109375" bestFit="1" customWidth="1"/>
    <col min="8455" max="8456" width="22.28515625" customWidth="1"/>
    <col min="8457" max="8457" width="14.85546875" customWidth="1"/>
    <col min="8458" max="8458" width="27.7109375" bestFit="1" customWidth="1"/>
    <col min="8459" max="8459" width="22.28515625" customWidth="1"/>
    <col min="8460" max="8460" width="20.7109375" customWidth="1"/>
    <col min="8705" max="8705" width="10.7109375" customWidth="1"/>
    <col min="8706" max="8706" width="27.7109375" bestFit="1" customWidth="1"/>
    <col min="8707" max="8707" width="18.28515625" customWidth="1"/>
    <col min="8708" max="8708" width="17.28515625" customWidth="1"/>
    <col min="8709" max="8709" width="12.85546875" customWidth="1"/>
    <col min="8710" max="8710" width="27.7109375" bestFit="1" customWidth="1"/>
    <col min="8711" max="8712" width="22.28515625" customWidth="1"/>
    <col min="8713" max="8713" width="14.85546875" customWidth="1"/>
    <col min="8714" max="8714" width="27.7109375" bestFit="1" customWidth="1"/>
    <col min="8715" max="8715" width="22.28515625" customWidth="1"/>
    <col min="8716" max="8716" width="20.7109375" customWidth="1"/>
    <col min="8961" max="8961" width="10.7109375" customWidth="1"/>
    <col min="8962" max="8962" width="27.7109375" bestFit="1" customWidth="1"/>
    <col min="8963" max="8963" width="18.28515625" customWidth="1"/>
    <col min="8964" max="8964" width="17.28515625" customWidth="1"/>
    <col min="8965" max="8965" width="12.85546875" customWidth="1"/>
    <col min="8966" max="8966" width="27.7109375" bestFit="1" customWidth="1"/>
    <col min="8967" max="8968" width="22.28515625" customWidth="1"/>
    <col min="8969" max="8969" width="14.85546875" customWidth="1"/>
    <col min="8970" max="8970" width="27.7109375" bestFit="1" customWidth="1"/>
    <col min="8971" max="8971" width="22.28515625" customWidth="1"/>
    <col min="8972" max="8972" width="20.7109375" customWidth="1"/>
    <col min="9217" max="9217" width="10.7109375" customWidth="1"/>
    <col min="9218" max="9218" width="27.7109375" bestFit="1" customWidth="1"/>
    <col min="9219" max="9219" width="18.28515625" customWidth="1"/>
    <col min="9220" max="9220" width="17.28515625" customWidth="1"/>
    <col min="9221" max="9221" width="12.85546875" customWidth="1"/>
    <col min="9222" max="9222" width="27.7109375" bestFit="1" customWidth="1"/>
    <col min="9223" max="9224" width="22.28515625" customWidth="1"/>
    <col min="9225" max="9225" width="14.85546875" customWidth="1"/>
    <col min="9226" max="9226" width="27.7109375" bestFit="1" customWidth="1"/>
    <col min="9227" max="9227" width="22.28515625" customWidth="1"/>
    <col min="9228" max="9228" width="20.7109375" customWidth="1"/>
    <col min="9473" max="9473" width="10.7109375" customWidth="1"/>
    <col min="9474" max="9474" width="27.7109375" bestFit="1" customWidth="1"/>
    <col min="9475" max="9475" width="18.28515625" customWidth="1"/>
    <col min="9476" max="9476" width="17.28515625" customWidth="1"/>
    <col min="9477" max="9477" width="12.85546875" customWidth="1"/>
    <col min="9478" max="9478" width="27.7109375" bestFit="1" customWidth="1"/>
    <col min="9479" max="9480" width="22.28515625" customWidth="1"/>
    <col min="9481" max="9481" width="14.85546875" customWidth="1"/>
    <col min="9482" max="9482" width="27.7109375" bestFit="1" customWidth="1"/>
    <col min="9483" max="9483" width="22.28515625" customWidth="1"/>
    <col min="9484" max="9484" width="20.7109375" customWidth="1"/>
    <col min="9729" max="9729" width="10.7109375" customWidth="1"/>
    <col min="9730" max="9730" width="27.7109375" bestFit="1" customWidth="1"/>
    <col min="9731" max="9731" width="18.28515625" customWidth="1"/>
    <col min="9732" max="9732" width="17.28515625" customWidth="1"/>
    <col min="9733" max="9733" width="12.85546875" customWidth="1"/>
    <col min="9734" max="9734" width="27.7109375" bestFit="1" customWidth="1"/>
    <col min="9735" max="9736" width="22.28515625" customWidth="1"/>
    <col min="9737" max="9737" width="14.85546875" customWidth="1"/>
    <col min="9738" max="9738" width="27.7109375" bestFit="1" customWidth="1"/>
    <col min="9739" max="9739" width="22.28515625" customWidth="1"/>
    <col min="9740" max="9740" width="20.7109375" customWidth="1"/>
    <col min="9985" max="9985" width="10.7109375" customWidth="1"/>
    <col min="9986" max="9986" width="27.7109375" bestFit="1" customWidth="1"/>
    <col min="9987" max="9987" width="18.28515625" customWidth="1"/>
    <col min="9988" max="9988" width="17.28515625" customWidth="1"/>
    <col min="9989" max="9989" width="12.85546875" customWidth="1"/>
    <col min="9990" max="9990" width="27.7109375" bestFit="1" customWidth="1"/>
    <col min="9991" max="9992" width="22.28515625" customWidth="1"/>
    <col min="9993" max="9993" width="14.85546875" customWidth="1"/>
    <col min="9994" max="9994" width="27.7109375" bestFit="1" customWidth="1"/>
    <col min="9995" max="9995" width="22.28515625" customWidth="1"/>
    <col min="9996" max="9996" width="20.7109375" customWidth="1"/>
    <col min="10241" max="10241" width="10.7109375" customWidth="1"/>
    <col min="10242" max="10242" width="27.7109375" bestFit="1" customWidth="1"/>
    <col min="10243" max="10243" width="18.28515625" customWidth="1"/>
    <col min="10244" max="10244" width="17.28515625" customWidth="1"/>
    <col min="10245" max="10245" width="12.85546875" customWidth="1"/>
    <col min="10246" max="10246" width="27.7109375" bestFit="1" customWidth="1"/>
    <col min="10247" max="10248" width="22.28515625" customWidth="1"/>
    <col min="10249" max="10249" width="14.85546875" customWidth="1"/>
    <col min="10250" max="10250" width="27.7109375" bestFit="1" customWidth="1"/>
    <col min="10251" max="10251" width="22.28515625" customWidth="1"/>
    <col min="10252" max="10252" width="20.7109375" customWidth="1"/>
    <col min="10497" max="10497" width="10.7109375" customWidth="1"/>
    <col min="10498" max="10498" width="27.7109375" bestFit="1" customWidth="1"/>
    <col min="10499" max="10499" width="18.28515625" customWidth="1"/>
    <col min="10500" max="10500" width="17.28515625" customWidth="1"/>
    <col min="10501" max="10501" width="12.85546875" customWidth="1"/>
    <col min="10502" max="10502" width="27.7109375" bestFit="1" customWidth="1"/>
    <col min="10503" max="10504" width="22.28515625" customWidth="1"/>
    <col min="10505" max="10505" width="14.85546875" customWidth="1"/>
    <col min="10506" max="10506" width="27.7109375" bestFit="1" customWidth="1"/>
    <col min="10507" max="10507" width="22.28515625" customWidth="1"/>
    <col min="10508" max="10508" width="20.7109375" customWidth="1"/>
    <col min="10753" max="10753" width="10.7109375" customWidth="1"/>
    <col min="10754" max="10754" width="27.7109375" bestFit="1" customWidth="1"/>
    <col min="10755" max="10755" width="18.28515625" customWidth="1"/>
    <col min="10756" max="10756" width="17.28515625" customWidth="1"/>
    <col min="10757" max="10757" width="12.85546875" customWidth="1"/>
    <col min="10758" max="10758" width="27.7109375" bestFit="1" customWidth="1"/>
    <col min="10759" max="10760" width="22.28515625" customWidth="1"/>
    <col min="10761" max="10761" width="14.85546875" customWidth="1"/>
    <col min="10762" max="10762" width="27.7109375" bestFit="1" customWidth="1"/>
    <col min="10763" max="10763" width="22.28515625" customWidth="1"/>
    <col min="10764" max="10764" width="20.7109375" customWidth="1"/>
    <col min="11009" max="11009" width="10.7109375" customWidth="1"/>
    <col min="11010" max="11010" width="27.7109375" bestFit="1" customWidth="1"/>
    <col min="11011" max="11011" width="18.28515625" customWidth="1"/>
    <col min="11012" max="11012" width="17.28515625" customWidth="1"/>
    <col min="11013" max="11013" width="12.85546875" customWidth="1"/>
    <col min="11014" max="11014" width="27.7109375" bestFit="1" customWidth="1"/>
    <col min="11015" max="11016" width="22.28515625" customWidth="1"/>
    <col min="11017" max="11017" width="14.85546875" customWidth="1"/>
    <col min="11018" max="11018" width="27.7109375" bestFit="1" customWidth="1"/>
    <col min="11019" max="11019" width="22.28515625" customWidth="1"/>
    <col min="11020" max="11020" width="20.7109375" customWidth="1"/>
    <col min="11265" max="11265" width="10.7109375" customWidth="1"/>
    <col min="11266" max="11266" width="27.7109375" bestFit="1" customWidth="1"/>
    <col min="11267" max="11267" width="18.28515625" customWidth="1"/>
    <col min="11268" max="11268" width="17.28515625" customWidth="1"/>
    <col min="11269" max="11269" width="12.85546875" customWidth="1"/>
    <col min="11270" max="11270" width="27.7109375" bestFit="1" customWidth="1"/>
    <col min="11271" max="11272" width="22.28515625" customWidth="1"/>
    <col min="11273" max="11273" width="14.85546875" customWidth="1"/>
    <col min="11274" max="11274" width="27.7109375" bestFit="1" customWidth="1"/>
    <col min="11275" max="11275" width="22.28515625" customWidth="1"/>
    <col min="11276" max="11276" width="20.7109375" customWidth="1"/>
    <col min="11521" max="11521" width="10.7109375" customWidth="1"/>
    <col min="11522" max="11522" width="27.7109375" bestFit="1" customWidth="1"/>
    <col min="11523" max="11523" width="18.28515625" customWidth="1"/>
    <col min="11524" max="11524" width="17.28515625" customWidth="1"/>
    <col min="11525" max="11525" width="12.85546875" customWidth="1"/>
    <col min="11526" max="11526" width="27.7109375" bestFit="1" customWidth="1"/>
    <col min="11527" max="11528" width="22.28515625" customWidth="1"/>
    <col min="11529" max="11529" width="14.85546875" customWidth="1"/>
    <col min="11530" max="11530" width="27.7109375" bestFit="1" customWidth="1"/>
    <col min="11531" max="11531" width="22.28515625" customWidth="1"/>
    <col min="11532" max="11532" width="20.7109375" customWidth="1"/>
    <col min="11777" max="11777" width="10.7109375" customWidth="1"/>
    <col min="11778" max="11778" width="27.7109375" bestFit="1" customWidth="1"/>
    <col min="11779" max="11779" width="18.28515625" customWidth="1"/>
    <col min="11780" max="11780" width="17.28515625" customWidth="1"/>
    <col min="11781" max="11781" width="12.85546875" customWidth="1"/>
    <col min="11782" max="11782" width="27.7109375" bestFit="1" customWidth="1"/>
    <col min="11783" max="11784" width="22.28515625" customWidth="1"/>
    <col min="11785" max="11785" width="14.85546875" customWidth="1"/>
    <col min="11786" max="11786" width="27.7109375" bestFit="1" customWidth="1"/>
    <col min="11787" max="11787" width="22.28515625" customWidth="1"/>
    <col min="11788" max="11788" width="20.7109375" customWidth="1"/>
    <col min="12033" max="12033" width="10.7109375" customWidth="1"/>
    <col min="12034" max="12034" width="27.7109375" bestFit="1" customWidth="1"/>
    <col min="12035" max="12035" width="18.28515625" customWidth="1"/>
    <col min="12036" max="12036" width="17.28515625" customWidth="1"/>
    <col min="12037" max="12037" width="12.85546875" customWidth="1"/>
    <col min="12038" max="12038" width="27.7109375" bestFit="1" customWidth="1"/>
    <col min="12039" max="12040" width="22.28515625" customWidth="1"/>
    <col min="12041" max="12041" width="14.85546875" customWidth="1"/>
    <col min="12042" max="12042" width="27.7109375" bestFit="1" customWidth="1"/>
    <col min="12043" max="12043" width="22.28515625" customWidth="1"/>
    <col min="12044" max="12044" width="20.7109375" customWidth="1"/>
    <col min="12289" max="12289" width="10.7109375" customWidth="1"/>
    <col min="12290" max="12290" width="27.7109375" bestFit="1" customWidth="1"/>
    <col min="12291" max="12291" width="18.28515625" customWidth="1"/>
    <col min="12292" max="12292" width="17.28515625" customWidth="1"/>
    <col min="12293" max="12293" width="12.85546875" customWidth="1"/>
    <col min="12294" max="12294" width="27.7109375" bestFit="1" customWidth="1"/>
    <col min="12295" max="12296" width="22.28515625" customWidth="1"/>
    <col min="12297" max="12297" width="14.85546875" customWidth="1"/>
    <col min="12298" max="12298" width="27.7109375" bestFit="1" customWidth="1"/>
    <col min="12299" max="12299" width="22.28515625" customWidth="1"/>
    <col min="12300" max="12300" width="20.7109375" customWidth="1"/>
    <col min="12545" max="12545" width="10.7109375" customWidth="1"/>
    <col min="12546" max="12546" width="27.7109375" bestFit="1" customWidth="1"/>
    <col min="12547" max="12547" width="18.28515625" customWidth="1"/>
    <col min="12548" max="12548" width="17.28515625" customWidth="1"/>
    <col min="12549" max="12549" width="12.85546875" customWidth="1"/>
    <col min="12550" max="12550" width="27.7109375" bestFit="1" customWidth="1"/>
    <col min="12551" max="12552" width="22.28515625" customWidth="1"/>
    <col min="12553" max="12553" width="14.85546875" customWidth="1"/>
    <col min="12554" max="12554" width="27.7109375" bestFit="1" customWidth="1"/>
    <col min="12555" max="12555" width="22.28515625" customWidth="1"/>
    <col min="12556" max="12556" width="20.7109375" customWidth="1"/>
    <col min="12801" max="12801" width="10.7109375" customWidth="1"/>
    <col min="12802" max="12802" width="27.7109375" bestFit="1" customWidth="1"/>
    <col min="12803" max="12803" width="18.28515625" customWidth="1"/>
    <col min="12804" max="12804" width="17.28515625" customWidth="1"/>
    <col min="12805" max="12805" width="12.85546875" customWidth="1"/>
    <col min="12806" max="12806" width="27.7109375" bestFit="1" customWidth="1"/>
    <col min="12807" max="12808" width="22.28515625" customWidth="1"/>
    <col min="12809" max="12809" width="14.85546875" customWidth="1"/>
    <col min="12810" max="12810" width="27.7109375" bestFit="1" customWidth="1"/>
    <col min="12811" max="12811" width="22.28515625" customWidth="1"/>
    <col min="12812" max="12812" width="20.7109375" customWidth="1"/>
    <col min="13057" max="13057" width="10.7109375" customWidth="1"/>
    <col min="13058" max="13058" width="27.7109375" bestFit="1" customWidth="1"/>
    <col min="13059" max="13059" width="18.28515625" customWidth="1"/>
    <col min="13060" max="13060" width="17.28515625" customWidth="1"/>
    <col min="13061" max="13061" width="12.85546875" customWidth="1"/>
    <col min="13062" max="13062" width="27.7109375" bestFit="1" customWidth="1"/>
    <col min="13063" max="13064" width="22.28515625" customWidth="1"/>
    <col min="13065" max="13065" width="14.85546875" customWidth="1"/>
    <col min="13066" max="13066" width="27.7109375" bestFit="1" customWidth="1"/>
    <col min="13067" max="13067" width="22.28515625" customWidth="1"/>
    <col min="13068" max="13068" width="20.7109375" customWidth="1"/>
    <col min="13313" max="13313" width="10.7109375" customWidth="1"/>
    <col min="13314" max="13314" width="27.7109375" bestFit="1" customWidth="1"/>
    <col min="13315" max="13315" width="18.28515625" customWidth="1"/>
    <col min="13316" max="13316" width="17.28515625" customWidth="1"/>
    <col min="13317" max="13317" width="12.85546875" customWidth="1"/>
    <col min="13318" max="13318" width="27.7109375" bestFit="1" customWidth="1"/>
    <col min="13319" max="13320" width="22.28515625" customWidth="1"/>
    <col min="13321" max="13321" width="14.85546875" customWidth="1"/>
    <col min="13322" max="13322" width="27.7109375" bestFit="1" customWidth="1"/>
    <col min="13323" max="13323" width="22.28515625" customWidth="1"/>
    <col min="13324" max="13324" width="20.7109375" customWidth="1"/>
    <col min="13569" max="13569" width="10.7109375" customWidth="1"/>
    <col min="13570" max="13570" width="27.7109375" bestFit="1" customWidth="1"/>
    <col min="13571" max="13571" width="18.28515625" customWidth="1"/>
    <col min="13572" max="13572" width="17.28515625" customWidth="1"/>
    <col min="13573" max="13573" width="12.85546875" customWidth="1"/>
    <col min="13574" max="13574" width="27.7109375" bestFit="1" customWidth="1"/>
    <col min="13575" max="13576" width="22.28515625" customWidth="1"/>
    <col min="13577" max="13577" width="14.85546875" customWidth="1"/>
    <col min="13578" max="13578" width="27.7109375" bestFit="1" customWidth="1"/>
    <col min="13579" max="13579" width="22.28515625" customWidth="1"/>
    <col min="13580" max="13580" width="20.7109375" customWidth="1"/>
    <col min="13825" max="13825" width="10.7109375" customWidth="1"/>
    <col min="13826" max="13826" width="27.7109375" bestFit="1" customWidth="1"/>
    <col min="13827" max="13827" width="18.28515625" customWidth="1"/>
    <col min="13828" max="13828" width="17.28515625" customWidth="1"/>
    <col min="13829" max="13829" width="12.85546875" customWidth="1"/>
    <col min="13830" max="13830" width="27.7109375" bestFit="1" customWidth="1"/>
    <col min="13831" max="13832" width="22.28515625" customWidth="1"/>
    <col min="13833" max="13833" width="14.85546875" customWidth="1"/>
    <col min="13834" max="13834" width="27.7109375" bestFit="1" customWidth="1"/>
    <col min="13835" max="13835" width="22.28515625" customWidth="1"/>
    <col min="13836" max="13836" width="20.7109375" customWidth="1"/>
    <col min="14081" max="14081" width="10.7109375" customWidth="1"/>
    <col min="14082" max="14082" width="27.7109375" bestFit="1" customWidth="1"/>
    <col min="14083" max="14083" width="18.28515625" customWidth="1"/>
    <col min="14084" max="14084" width="17.28515625" customWidth="1"/>
    <col min="14085" max="14085" width="12.85546875" customWidth="1"/>
    <col min="14086" max="14086" width="27.7109375" bestFit="1" customWidth="1"/>
    <col min="14087" max="14088" width="22.28515625" customWidth="1"/>
    <col min="14089" max="14089" width="14.85546875" customWidth="1"/>
    <col min="14090" max="14090" width="27.7109375" bestFit="1" customWidth="1"/>
    <col min="14091" max="14091" width="22.28515625" customWidth="1"/>
    <col min="14092" max="14092" width="20.7109375" customWidth="1"/>
    <col min="14337" max="14337" width="10.7109375" customWidth="1"/>
    <col min="14338" max="14338" width="27.7109375" bestFit="1" customWidth="1"/>
    <col min="14339" max="14339" width="18.28515625" customWidth="1"/>
    <col min="14340" max="14340" width="17.28515625" customWidth="1"/>
    <col min="14341" max="14341" width="12.85546875" customWidth="1"/>
    <col min="14342" max="14342" width="27.7109375" bestFit="1" customWidth="1"/>
    <col min="14343" max="14344" width="22.28515625" customWidth="1"/>
    <col min="14345" max="14345" width="14.85546875" customWidth="1"/>
    <col min="14346" max="14346" width="27.7109375" bestFit="1" customWidth="1"/>
    <col min="14347" max="14347" width="22.28515625" customWidth="1"/>
    <col min="14348" max="14348" width="20.7109375" customWidth="1"/>
    <col min="14593" max="14593" width="10.7109375" customWidth="1"/>
    <col min="14594" max="14594" width="27.7109375" bestFit="1" customWidth="1"/>
    <col min="14595" max="14595" width="18.28515625" customWidth="1"/>
    <col min="14596" max="14596" width="17.28515625" customWidth="1"/>
    <col min="14597" max="14597" width="12.85546875" customWidth="1"/>
    <col min="14598" max="14598" width="27.7109375" bestFit="1" customWidth="1"/>
    <col min="14599" max="14600" width="22.28515625" customWidth="1"/>
    <col min="14601" max="14601" width="14.85546875" customWidth="1"/>
    <col min="14602" max="14602" width="27.7109375" bestFit="1" customWidth="1"/>
    <col min="14603" max="14603" width="22.28515625" customWidth="1"/>
    <col min="14604" max="14604" width="20.7109375" customWidth="1"/>
    <col min="14849" max="14849" width="10.7109375" customWidth="1"/>
    <col min="14850" max="14850" width="27.7109375" bestFit="1" customWidth="1"/>
    <col min="14851" max="14851" width="18.28515625" customWidth="1"/>
    <col min="14852" max="14852" width="17.28515625" customWidth="1"/>
    <col min="14853" max="14853" width="12.85546875" customWidth="1"/>
    <col min="14854" max="14854" width="27.7109375" bestFit="1" customWidth="1"/>
    <col min="14855" max="14856" width="22.28515625" customWidth="1"/>
    <col min="14857" max="14857" width="14.85546875" customWidth="1"/>
    <col min="14858" max="14858" width="27.7109375" bestFit="1" customWidth="1"/>
    <col min="14859" max="14859" width="22.28515625" customWidth="1"/>
    <col min="14860" max="14860" width="20.7109375" customWidth="1"/>
    <col min="15105" max="15105" width="10.7109375" customWidth="1"/>
    <col min="15106" max="15106" width="27.7109375" bestFit="1" customWidth="1"/>
    <col min="15107" max="15107" width="18.28515625" customWidth="1"/>
    <col min="15108" max="15108" width="17.28515625" customWidth="1"/>
    <col min="15109" max="15109" width="12.85546875" customWidth="1"/>
    <col min="15110" max="15110" width="27.7109375" bestFit="1" customWidth="1"/>
    <col min="15111" max="15112" width="22.28515625" customWidth="1"/>
    <col min="15113" max="15113" width="14.85546875" customWidth="1"/>
    <col min="15114" max="15114" width="27.7109375" bestFit="1" customWidth="1"/>
    <col min="15115" max="15115" width="22.28515625" customWidth="1"/>
    <col min="15116" max="15116" width="20.7109375" customWidth="1"/>
    <col min="15361" max="15361" width="10.7109375" customWidth="1"/>
    <col min="15362" max="15362" width="27.7109375" bestFit="1" customWidth="1"/>
    <col min="15363" max="15363" width="18.28515625" customWidth="1"/>
    <col min="15364" max="15364" width="17.28515625" customWidth="1"/>
    <col min="15365" max="15365" width="12.85546875" customWidth="1"/>
    <col min="15366" max="15366" width="27.7109375" bestFit="1" customWidth="1"/>
    <col min="15367" max="15368" width="22.28515625" customWidth="1"/>
    <col min="15369" max="15369" width="14.85546875" customWidth="1"/>
    <col min="15370" max="15370" width="27.7109375" bestFit="1" customWidth="1"/>
    <col min="15371" max="15371" width="22.28515625" customWidth="1"/>
    <col min="15372" max="15372" width="20.7109375" customWidth="1"/>
    <col min="15617" max="15617" width="10.7109375" customWidth="1"/>
    <col min="15618" max="15618" width="27.7109375" bestFit="1" customWidth="1"/>
    <col min="15619" max="15619" width="18.28515625" customWidth="1"/>
    <col min="15620" max="15620" width="17.28515625" customWidth="1"/>
    <col min="15621" max="15621" width="12.85546875" customWidth="1"/>
    <col min="15622" max="15622" width="27.7109375" bestFit="1" customWidth="1"/>
    <col min="15623" max="15624" width="22.28515625" customWidth="1"/>
    <col min="15625" max="15625" width="14.85546875" customWidth="1"/>
    <col min="15626" max="15626" width="27.7109375" bestFit="1" customWidth="1"/>
    <col min="15627" max="15627" width="22.28515625" customWidth="1"/>
    <col min="15628" max="15628" width="20.7109375" customWidth="1"/>
    <col min="15873" max="15873" width="10.7109375" customWidth="1"/>
    <col min="15874" max="15874" width="27.7109375" bestFit="1" customWidth="1"/>
    <col min="15875" max="15875" width="18.28515625" customWidth="1"/>
    <col min="15876" max="15876" width="17.28515625" customWidth="1"/>
    <col min="15877" max="15877" width="12.85546875" customWidth="1"/>
    <col min="15878" max="15878" width="27.7109375" bestFit="1" customWidth="1"/>
    <col min="15879" max="15880" width="22.28515625" customWidth="1"/>
    <col min="15881" max="15881" width="14.85546875" customWidth="1"/>
    <col min="15882" max="15882" width="27.7109375" bestFit="1" customWidth="1"/>
    <col min="15883" max="15883" width="22.28515625" customWidth="1"/>
    <col min="15884" max="15884" width="20.7109375" customWidth="1"/>
    <col min="16129" max="16129" width="10.7109375" customWidth="1"/>
    <col min="16130" max="16130" width="27.7109375" bestFit="1" customWidth="1"/>
    <col min="16131" max="16131" width="18.28515625" customWidth="1"/>
    <col min="16132" max="16132" width="17.28515625" customWidth="1"/>
    <col min="16133" max="16133" width="12.85546875" customWidth="1"/>
    <col min="16134" max="16134" width="27.7109375" bestFit="1" customWidth="1"/>
    <col min="16135" max="16136" width="22.28515625" customWidth="1"/>
    <col min="16137" max="16137" width="14.85546875" customWidth="1"/>
    <col min="16138" max="16138" width="27.7109375" bestFit="1" customWidth="1"/>
    <col min="16139" max="16139" width="22.28515625" customWidth="1"/>
    <col min="16140" max="16140" width="20.7109375" customWidth="1"/>
  </cols>
  <sheetData>
    <row r="1" spans="1:12" x14ac:dyDescent="0.25">
      <c r="A1" s="29" t="s">
        <v>0</v>
      </c>
      <c r="B1" s="29"/>
      <c r="C1" s="29"/>
      <c r="D1" s="29"/>
      <c r="E1" s="30" t="s">
        <v>1</v>
      </c>
      <c r="F1" s="30"/>
      <c r="G1" s="30"/>
      <c r="H1" s="30"/>
      <c r="I1" s="31" t="s">
        <v>2</v>
      </c>
      <c r="J1" s="31"/>
      <c r="K1" s="31"/>
      <c r="L1" s="31"/>
    </row>
    <row r="2" spans="1:12" x14ac:dyDescent="0.25">
      <c r="A2" s="20" t="s">
        <v>3</v>
      </c>
      <c r="B2" s="21"/>
      <c r="C2" s="21"/>
      <c r="D2" s="22"/>
      <c r="E2" s="23" t="s">
        <v>4</v>
      </c>
      <c r="F2" s="24"/>
      <c r="G2" s="24"/>
      <c r="H2" s="25"/>
      <c r="I2" s="26" t="s">
        <v>5</v>
      </c>
      <c r="J2" s="27"/>
      <c r="K2" s="27"/>
      <c r="L2" s="28"/>
    </row>
    <row r="3" spans="1:12" x14ac:dyDescent="0.25">
      <c r="A3" s="20" t="s">
        <v>6</v>
      </c>
      <c r="B3" s="21"/>
      <c r="C3" s="21"/>
      <c r="D3" s="22"/>
      <c r="E3" s="23" t="s">
        <v>7</v>
      </c>
      <c r="F3" s="24"/>
      <c r="G3" s="24"/>
      <c r="H3" s="25"/>
      <c r="I3" s="26" t="s">
        <v>7</v>
      </c>
      <c r="J3" s="27"/>
      <c r="K3" s="27"/>
      <c r="L3" s="28"/>
    </row>
    <row r="4" spans="1:12" ht="60" x14ac:dyDescent="0.25">
      <c r="A4" s="1" t="s">
        <v>8</v>
      </c>
      <c r="B4" s="1" t="s">
        <v>9</v>
      </c>
      <c r="C4" s="2" t="s">
        <v>10</v>
      </c>
      <c r="D4" s="2" t="s">
        <v>11</v>
      </c>
      <c r="E4" s="3" t="s">
        <v>8</v>
      </c>
      <c r="F4" s="3" t="s">
        <v>9</v>
      </c>
      <c r="G4" s="4" t="s">
        <v>12</v>
      </c>
      <c r="H4" s="4" t="s">
        <v>13</v>
      </c>
      <c r="I4" s="5" t="s">
        <v>8</v>
      </c>
      <c r="J4" s="5" t="s">
        <v>9</v>
      </c>
      <c r="K4" s="6" t="s">
        <v>12</v>
      </c>
      <c r="L4" s="6" t="s">
        <v>13</v>
      </c>
    </row>
    <row r="5" spans="1:12" x14ac:dyDescent="0.25">
      <c r="A5" s="7" t="s">
        <v>14</v>
      </c>
      <c r="B5" s="8">
        <v>205.28</v>
      </c>
      <c r="C5" s="8">
        <f>(((B5*12)/26)*0.55)</f>
        <v>52.109538461538463</v>
      </c>
      <c r="D5" s="8">
        <f>(((B5*12)/26)*0.45)</f>
        <v>42.635076923076923</v>
      </c>
      <c r="E5" s="9" t="s">
        <v>14</v>
      </c>
      <c r="F5" s="10">
        <v>283.82</v>
      </c>
      <c r="G5" s="10">
        <v>52.109538461538463</v>
      </c>
      <c r="H5" s="10">
        <f>((F5*12)/26)-G5</f>
        <v>78.884307692307701</v>
      </c>
      <c r="I5" s="11" t="s">
        <v>14</v>
      </c>
      <c r="J5" s="12">
        <v>374.53</v>
      </c>
      <c r="K5" s="12">
        <v>52.109538461538463</v>
      </c>
      <c r="L5" s="12">
        <f>(((J5*12)/26)-K5)</f>
        <v>120.75046153846152</v>
      </c>
    </row>
    <row r="6" spans="1:12" x14ac:dyDescent="0.25">
      <c r="A6" s="7" t="s">
        <v>15</v>
      </c>
      <c r="B6" s="8">
        <v>223.53</v>
      </c>
      <c r="C6" s="8">
        <f t="shared" ref="C6:C53" si="0">(((B6*12)/26)*0.55)</f>
        <v>56.742230769230773</v>
      </c>
      <c r="D6" s="8">
        <f t="shared" ref="D6:D53" si="1">(((B6*12)/26)*0.45)</f>
        <v>46.425461538461541</v>
      </c>
      <c r="E6" s="9" t="s">
        <v>15</v>
      </c>
      <c r="F6" s="10">
        <v>309.04000000000002</v>
      </c>
      <c r="G6" s="10">
        <v>56.742230769230773</v>
      </c>
      <c r="H6" s="10">
        <f>((F6*12)/26)-G6</f>
        <v>85.891615384615406</v>
      </c>
      <c r="I6" s="11" t="s">
        <v>15</v>
      </c>
      <c r="J6" s="12">
        <v>407.82</v>
      </c>
      <c r="K6" s="12">
        <v>56.742230769230773</v>
      </c>
      <c r="L6" s="12">
        <f t="shared" ref="L6:L53" si="2">(((J6*12)/26)-K6)</f>
        <v>131.4823846153846</v>
      </c>
    </row>
    <row r="7" spans="1:12" x14ac:dyDescent="0.25">
      <c r="A7" s="7" t="s">
        <v>16</v>
      </c>
      <c r="B7" s="8">
        <v>230.5</v>
      </c>
      <c r="C7" s="8">
        <f t="shared" si="0"/>
        <v>58.511538461538464</v>
      </c>
      <c r="D7" s="8">
        <f t="shared" si="1"/>
        <v>47.873076923076923</v>
      </c>
      <c r="E7" s="9" t="s">
        <v>16</v>
      </c>
      <c r="F7" s="10">
        <v>318.69</v>
      </c>
      <c r="G7" s="10">
        <v>58.511538461538464</v>
      </c>
      <c r="H7" s="10">
        <f t="shared" ref="H7:H53" si="3">((F7*12)/26)-G7</f>
        <v>88.576153846153829</v>
      </c>
      <c r="I7" s="11" t="s">
        <v>16</v>
      </c>
      <c r="J7" s="12">
        <v>420.55</v>
      </c>
      <c r="K7" s="12">
        <v>58.511538461538464</v>
      </c>
      <c r="L7" s="12">
        <f t="shared" si="2"/>
        <v>135.58846153846156</v>
      </c>
    </row>
    <row r="8" spans="1:12" x14ac:dyDescent="0.25">
      <c r="A8" s="7" t="s">
        <v>17</v>
      </c>
      <c r="B8" s="8">
        <v>237.48</v>
      </c>
      <c r="C8" s="8">
        <f t="shared" si="0"/>
        <v>60.283384615384612</v>
      </c>
      <c r="D8" s="8">
        <f t="shared" si="1"/>
        <v>49.322769230769225</v>
      </c>
      <c r="E8" s="9" t="s">
        <v>17</v>
      </c>
      <c r="F8" s="10">
        <v>328.34</v>
      </c>
      <c r="G8" s="10">
        <v>60.283384615384612</v>
      </c>
      <c r="H8" s="10">
        <f t="shared" si="3"/>
        <v>91.258153846153846</v>
      </c>
      <c r="I8" s="11" t="s">
        <v>17</v>
      </c>
      <c r="J8" s="12">
        <v>433.28</v>
      </c>
      <c r="K8" s="12">
        <v>60.283384615384612</v>
      </c>
      <c r="L8" s="12">
        <f t="shared" si="2"/>
        <v>139.69199999999998</v>
      </c>
    </row>
    <row r="9" spans="1:12" x14ac:dyDescent="0.25">
      <c r="A9" s="7" t="s">
        <v>18</v>
      </c>
      <c r="B9" s="8">
        <v>244.99</v>
      </c>
      <c r="C9" s="8">
        <f t="shared" si="0"/>
        <v>62.189769230769244</v>
      </c>
      <c r="D9" s="8">
        <f t="shared" si="1"/>
        <v>50.882538461538466</v>
      </c>
      <c r="E9" s="9" t="s">
        <v>18</v>
      </c>
      <c r="F9" s="10">
        <v>338.72</v>
      </c>
      <c r="G9" s="10">
        <v>62.189769230769244</v>
      </c>
      <c r="H9" s="10">
        <f t="shared" si="3"/>
        <v>94.14253846153845</v>
      </c>
      <c r="I9" s="11" t="s">
        <v>18</v>
      </c>
      <c r="J9" s="12">
        <v>446.99</v>
      </c>
      <c r="K9" s="12">
        <v>62.189769230769244</v>
      </c>
      <c r="L9" s="12">
        <f t="shared" si="2"/>
        <v>144.11330769230767</v>
      </c>
    </row>
    <row r="10" spans="1:12" x14ac:dyDescent="0.25">
      <c r="A10" s="7" t="s">
        <v>19</v>
      </c>
      <c r="B10" s="8">
        <v>252.51</v>
      </c>
      <c r="C10" s="8">
        <f t="shared" si="0"/>
        <v>64.098692307692318</v>
      </c>
      <c r="D10" s="8">
        <f t="shared" si="1"/>
        <v>52.444384615384614</v>
      </c>
      <c r="E10" s="9" t="s">
        <v>19</v>
      </c>
      <c r="F10" s="10">
        <v>349.11</v>
      </c>
      <c r="G10" s="10">
        <v>64.098692307692318</v>
      </c>
      <c r="H10" s="10">
        <f t="shared" si="3"/>
        <v>97.028999999999968</v>
      </c>
      <c r="I10" s="11" t="s">
        <v>19</v>
      </c>
      <c r="J10" s="12">
        <v>460.69</v>
      </c>
      <c r="K10" s="12">
        <v>64.098692307692318</v>
      </c>
      <c r="L10" s="12">
        <f t="shared" si="2"/>
        <v>148.52746153846152</v>
      </c>
    </row>
    <row r="11" spans="1:12" x14ac:dyDescent="0.25">
      <c r="A11" s="7" t="s">
        <v>20</v>
      </c>
      <c r="B11" s="8">
        <v>260.29000000000002</v>
      </c>
      <c r="C11" s="8">
        <f t="shared" si="0"/>
        <v>66.073615384615408</v>
      </c>
      <c r="D11" s="8">
        <f t="shared" si="1"/>
        <v>54.060230769230785</v>
      </c>
      <c r="E11" s="9" t="s">
        <v>20</v>
      </c>
      <c r="F11" s="10">
        <v>359.87</v>
      </c>
      <c r="G11" s="10">
        <v>66.073615384615408</v>
      </c>
      <c r="H11" s="10">
        <f t="shared" si="3"/>
        <v>100.02023076923078</v>
      </c>
      <c r="I11" s="11" t="s">
        <v>20</v>
      </c>
      <c r="J11" s="12">
        <v>474.89</v>
      </c>
      <c r="K11" s="12">
        <v>66.073615384615408</v>
      </c>
      <c r="L11" s="12">
        <f t="shared" si="2"/>
        <v>153.1063846153846</v>
      </c>
    </row>
    <row r="12" spans="1:12" x14ac:dyDescent="0.25">
      <c r="A12" s="7" t="s">
        <v>21</v>
      </c>
      <c r="B12" s="8">
        <v>268.33999999999997</v>
      </c>
      <c r="C12" s="8">
        <f t="shared" si="0"/>
        <v>68.117076923076937</v>
      </c>
      <c r="D12" s="8">
        <f t="shared" si="1"/>
        <v>55.732153846153849</v>
      </c>
      <c r="E12" s="9" t="s">
        <v>21</v>
      </c>
      <c r="F12" s="10">
        <v>371</v>
      </c>
      <c r="G12" s="10">
        <v>68.117076923076937</v>
      </c>
      <c r="H12" s="10">
        <f t="shared" si="3"/>
        <v>103.11369230769229</v>
      </c>
      <c r="I12" s="11" t="s">
        <v>21</v>
      </c>
      <c r="J12" s="12">
        <v>489.58</v>
      </c>
      <c r="K12" s="12">
        <v>68.117076923076937</v>
      </c>
      <c r="L12" s="12">
        <f t="shared" si="2"/>
        <v>157.84292307692306</v>
      </c>
    </row>
    <row r="13" spans="1:12" x14ac:dyDescent="0.25">
      <c r="A13" s="7" t="s">
        <v>22</v>
      </c>
      <c r="B13" s="8">
        <v>269.41000000000003</v>
      </c>
      <c r="C13" s="8">
        <f t="shared" si="0"/>
        <v>68.38869230769231</v>
      </c>
      <c r="D13" s="8">
        <f t="shared" si="1"/>
        <v>55.954384615384619</v>
      </c>
      <c r="E13" s="9" t="s">
        <v>22</v>
      </c>
      <c r="F13" s="10">
        <v>372.48</v>
      </c>
      <c r="G13" s="10">
        <v>68.38869230769231</v>
      </c>
      <c r="H13" s="10">
        <f t="shared" si="3"/>
        <v>103.52515384615384</v>
      </c>
      <c r="I13" s="11" t="s">
        <v>22</v>
      </c>
      <c r="J13" s="12">
        <v>491.54</v>
      </c>
      <c r="K13" s="12">
        <v>68.38869230769231</v>
      </c>
      <c r="L13" s="12">
        <f t="shared" si="2"/>
        <v>158.4759230769231</v>
      </c>
    </row>
    <row r="14" spans="1:12" x14ac:dyDescent="0.25">
      <c r="A14" s="7" t="s">
        <v>23</v>
      </c>
      <c r="B14" s="8">
        <v>274.77999999999997</v>
      </c>
      <c r="C14" s="8">
        <f t="shared" si="0"/>
        <v>69.751846153846159</v>
      </c>
      <c r="D14" s="8">
        <f t="shared" si="1"/>
        <v>57.069692307692307</v>
      </c>
      <c r="E14" s="9" t="s">
        <v>23</v>
      </c>
      <c r="F14" s="10">
        <v>379.9</v>
      </c>
      <c r="G14" s="10">
        <v>69.751846153846159</v>
      </c>
      <c r="H14" s="10">
        <f t="shared" si="3"/>
        <v>105.58661538461534</v>
      </c>
      <c r="I14" s="11" t="s">
        <v>23</v>
      </c>
      <c r="J14" s="12">
        <v>501.33</v>
      </c>
      <c r="K14" s="12">
        <v>69.751846153846159</v>
      </c>
      <c r="L14" s="12">
        <f t="shared" si="2"/>
        <v>161.63123076923074</v>
      </c>
    </row>
    <row r="15" spans="1:12" x14ac:dyDescent="0.25">
      <c r="A15" s="7" t="s">
        <v>24</v>
      </c>
      <c r="B15" s="8">
        <v>281.22000000000003</v>
      </c>
      <c r="C15" s="8">
        <f t="shared" si="0"/>
        <v>71.386615384615396</v>
      </c>
      <c r="D15" s="8">
        <f t="shared" si="1"/>
        <v>58.407230769230779</v>
      </c>
      <c r="E15" s="9" t="s">
        <v>24</v>
      </c>
      <c r="F15" s="10">
        <v>388.81</v>
      </c>
      <c r="G15" s="10">
        <v>71.386615384615396</v>
      </c>
      <c r="H15" s="10">
        <f t="shared" si="3"/>
        <v>108.06415384615386</v>
      </c>
      <c r="I15" s="11" t="s">
        <v>24</v>
      </c>
      <c r="J15" s="12">
        <v>513.08000000000004</v>
      </c>
      <c r="K15" s="12">
        <v>71.386615384615396</v>
      </c>
      <c r="L15" s="12">
        <f t="shared" si="2"/>
        <v>165.41953846153848</v>
      </c>
    </row>
    <row r="16" spans="1:12" x14ac:dyDescent="0.25">
      <c r="A16" s="7" t="s">
        <v>25</v>
      </c>
      <c r="B16" s="8">
        <v>291.69</v>
      </c>
      <c r="C16" s="8">
        <f t="shared" si="0"/>
        <v>74.044384615384615</v>
      </c>
      <c r="D16" s="8">
        <f t="shared" si="1"/>
        <v>60.581769230769233</v>
      </c>
      <c r="E16" s="9" t="s">
        <v>25</v>
      </c>
      <c r="F16" s="10">
        <v>403.28</v>
      </c>
      <c r="G16" s="10">
        <v>74.044384615384615</v>
      </c>
      <c r="H16" s="10">
        <f t="shared" si="3"/>
        <v>112.08484615384614</v>
      </c>
      <c r="I16" s="11" t="s">
        <v>25</v>
      </c>
      <c r="J16" s="12">
        <v>532.16999999999996</v>
      </c>
      <c r="K16" s="12">
        <v>74.044384615384615</v>
      </c>
      <c r="L16" s="12">
        <f t="shared" si="2"/>
        <v>171.57253846153841</v>
      </c>
    </row>
    <row r="17" spans="1:12" x14ac:dyDescent="0.25">
      <c r="A17" s="7" t="s">
        <v>26</v>
      </c>
      <c r="B17" s="8">
        <v>300.27</v>
      </c>
      <c r="C17" s="8">
        <f t="shared" si="0"/>
        <v>76.222384615384627</v>
      </c>
      <c r="D17" s="8">
        <f t="shared" si="1"/>
        <v>62.363769230769236</v>
      </c>
      <c r="E17" s="9" t="s">
        <v>26</v>
      </c>
      <c r="F17" s="10">
        <v>415.15</v>
      </c>
      <c r="G17" s="10">
        <v>76.222384615384627</v>
      </c>
      <c r="H17" s="10">
        <f t="shared" si="3"/>
        <v>115.38530769230765</v>
      </c>
      <c r="I17" s="11" t="s">
        <v>26</v>
      </c>
      <c r="J17" s="12">
        <v>547.84</v>
      </c>
      <c r="K17" s="12">
        <v>76.222384615384627</v>
      </c>
      <c r="L17" s="12">
        <f t="shared" si="2"/>
        <v>176.62684615384615</v>
      </c>
    </row>
    <row r="18" spans="1:12" x14ac:dyDescent="0.25">
      <c r="A18" s="7" t="s">
        <v>27</v>
      </c>
      <c r="B18" s="8">
        <v>304.57</v>
      </c>
      <c r="C18" s="8">
        <f t="shared" si="0"/>
        <v>77.313923076923089</v>
      </c>
      <c r="D18" s="8">
        <f t="shared" si="1"/>
        <v>63.256846153846155</v>
      </c>
      <c r="E18" s="9" t="s">
        <v>27</v>
      </c>
      <c r="F18" s="10">
        <v>421.09</v>
      </c>
      <c r="G18" s="10">
        <v>77.313923076923089</v>
      </c>
      <c r="H18" s="10">
        <f t="shared" si="3"/>
        <v>117.03530769230767</v>
      </c>
      <c r="I18" s="11" t="s">
        <v>27</v>
      </c>
      <c r="J18" s="12">
        <v>555.66999999999996</v>
      </c>
      <c r="K18" s="12">
        <v>77.313923076923089</v>
      </c>
      <c r="L18" s="12">
        <f t="shared" si="2"/>
        <v>179.14915384615378</v>
      </c>
    </row>
    <row r="19" spans="1:12" x14ac:dyDescent="0.25">
      <c r="A19" s="7" t="s">
        <v>28</v>
      </c>
      <c r="B19" s="8">
        <v>311.01</v>
      </c>
      <c r="C19" s="8">
        <f t="shared" si="0"/>
        <v>78.948692307692312</v>
      </c>
      <c r="D19" s="8">
        <f t="shared" si="1"/>
        <v>64.594384615384612</v>
      </c>
      <c r="E19" s="9" t="s">
        <v>28</v>
      </c>
      <c r="F19" s="10">
        <v>429.99</v>
      </c>
      <c r="G19" s="10">
        <v>78.948692307692312</v>
      </c>
      <c r="H19" s="10">
        <f t="shared" si="3"/>
        <v>119.50823076923078</v>
      </c>
      <c r="I19" s="11" t="s">
        <v>28</v>
      </c>
      <c r="J19" s="12">
        <v>567.41999999999996</v>
      </c>
      <c r="K19" s="12">
        <v>78.948692307692312</v>
      </c>
      <c r="L19" s="12">
        <f t="shared" si="2"/>
        <v>182.93746153846152</v>
      </c>
    </row>
    <row r="20" spans="1:12" x14ac:dyDescent="0.25">
      <c r="A20" s="7" t="s">
        <v>29</v>
      </c>
      <c r="B20" s="8">
        <v>317.45</v>
      </c>
      <c r="C20" s="8">
        <f t="shared" si="0"/>
        <v>80.583461538461535</v>
      </c>
      <c r="D20" s="8">
        <f t="shared" si="1"/>
        <v>65.93192307692307</v>
      </c>
      <c r="E20" s="9" t="s">
        <v>29</v>
      </c>
      <c r="F20" s="10">
        <v>438.89</v>
      </c>
      <c r="G20" s="10">
        <v>80.583461538461535</v>
      </c>
      <c r="H20" s="10">
        <f t="shared" si="3"/>
        <v>121.98115384615386</v>
      </c>
      <c r="I20" s="11" t="s">
        <v>29</v>
      </c>
      <c r="J20" s="12">
        <v>579.16999999999996</v>
      </c>
      <c r="K20" s="12">
        <v>80.583461538461535</v>
      </c>
      <c r="L20" s="12">
        <f t="shared" si="2"/>
        <v>186.7257692307692</v>
      </c>
    </row>
    <row r="21" spans="1:12" x14ac:dyDescent="0.25">
      <c r="A21" s="7" t="s">
        <v>30</v>
      </c>
      <c r="B21" s="8">
        <v>321.47000000000003</v>
      </c>
      <c r="C21" s="8">
        <f t="shared" si="0"/>
        <v>81.603923076923095</v>
      </c>
      <c r="D21" s="8">
        <f t="shared" si="1"/>
        <v>66.76684615384616</v>
      </c>
      <c r="E21" s="9" t="s">
        <v>30</v>
      </c>
      <c r="F21" s="10">
        <v>444.46</v>
      </c>
      <c r="G21" s="10">
        <v>81.603923076923095</v>
      </c>
      <c r="H21" s="10">
        <f t="shared" si="3"/>
        <v>123.5314615384615</v>
      </c>
      <c r="I21" s="11" t="s">
        <v>30</v>
      </c>
      <c r="J21" s="12">
        <v>586.52</v>
      </c>
      <c r="K21" s="12">
        <v>81.603923076923095</v>
      </c>
      <c r="L21" s="12">
        <f t="shared" si="2"/>
        <v>189.09761538461538</v>
      </c>
    </row>
    <row r="22" spans="1:12" x14ac:dyDescent="0.25">
      <c r="A22" s="7" t="s">
        <v>31</v>
      </c>
      <c r="B22" s="8">
        <v>325.76</v>
      </c>
      <c r="C22" s="8">
        <f t="shared" si="0"/>
        <v>82.69292307692308</v>
      </c>
      <c r="D22" s="8">
        <f t="shared" si="1"/>
        <v>67.657846153846151</v>
      </c>
      <c r="E22" s="9" t="s">
        <v>31</v>
      </c>
      <c r="F22" s="10">
        <v>450.39</v>
      </c>
      <c r="G22" s="10">
        <v>82.69292307692308</v>
      </c>
      <c r="H22" s="10">
        <f t="shared" si="3"/>
        <v>125.17938461538463</v>
      </c>
      <c r="I22" s="11" t="s">
        <v>31</v>
      </c>
      <c r="J22" s="12">
        <v>594.35</v>
      </c>
      <c r="K22" s="12">
        <v>82.69292307692308</v>
      </c>
      <c r="L22" s="12">
        <f t="shared" si="2"/>
        <v>191.62246153846155</v>
      </c>
    </row>
    <row r="23" spans="1:12" x14ac:dyDescent="0.25">
      <c r="A23" s="7" t="s">
        <v>32</v>
      </c>
      <c r="B23" s="8">
        <v>327.91</v>
      </c>
      <c r="C23" s="8">
        <f t="shared" si="0"/>
        <v>83.238692307692318</v>
      </c>
      <c r="D23" s="8">
        <f t="shared" si="1"/>
        <v>68.104384615384618</v>
      </c>
      <c r="E23" s="9" t="s">
        <v>32</v>
      </c>
      <c r="F23" s="10">
        <v>453.36</v>
      </c>
      <c r="G23" s="10">
        <v>83.238692307692318</v>
      </c>
      <c r="H23" s="10">
        <f t="shared" si="3"/>
        <v>126.00438461538458</v>
      </c>
      <c r="I23" s="11" t="s">
        <v>32</v>
      </c>
      <c r="J23" s="12">
        <v>598.27</v>
      </c>
      <c r="K23" s="12">
        <v>83.238692307692318</v>
      </c>
      <c r="L23" s="12">
        <f t="shared" si="2"/>
        <v>192.88592307692306</v>
      </c>
    </row>
    <row r="24" spans="1:12" x14ac:dyDescent="0.25">
      <c r="A24" s="7" t="s">
        <v>33</v>
      </c>
      <c r="B24" s="8">
        <v>330.06</v>
      </c>
      <c r="C24" s="8">
        <f t="shared" si="0"/>
        <v>83.784461538461542</v>
      </c>
      <c r="D24" s="8">
        <f t="shared" si="1"/>
        <v>68.550923076923084</v>
      </c>
      <c r="E24" s="9" t="s">
        <v>33</v>
      </c>
      <c r="F24" s="10">
        <v>456.33</v>
      </c>
      <c r="G24" s="10">
        <v>83.784461538461542</v>
      </c>
      <c r="H24" s="10">
        <f t="shared" si="3"/>
        <v>126.82938461538463</v>
      </c>
      <c r="I24" s="11" t="s">
        <v>33</v>
      </c>
      <c r="J24" s="12">
        <v>602.17999999999995</v>
      </c>
      <c r="K24" s="12">
        <v>83.784461538461542</v>
      </c>
      <c r="L24" s="12">
        <f t="shared" si="2"/>
        <v>194.14476923076921</v>
      </c>
    </row>
    <row r="25" spans="1:12" x14ac:dyDescent="0.25">
      <c r="A25" s="7" t="s">
        <v>34</v>
      </c>
      <c r="B25" s="8">
        <v>332.2</v>
      </c>
      <c r="C25" s="8">
        <f t="shared" si="0"/>
        <v>84.327692307692303</v>
      </c>
      <c r="D25" s="8">
        <f t="shared" si="1"/>
        <v>68.995384615384609</v>
      </c>
      <c r="E25" s="9" t="s">
        <v>34</v>
      </c>
      <c r="F25" s="10">
        <v>459.3</v>
      </c>
      <c r="G25" s="10">
        <v>84.327692307692303</v>
      </c>
      <c r="H25" s="10">
        <f t="shared" si="3"/>
        <v>127.65692307692311</v>
      </c>
      <c r="I25" s="11" t="s">
        <v>34</v>
      </c>
      <c r="J25" s="12">
        <v>606.1</v>
      </c>
      <c r="K25" s="12">
        <v>84.327692307692303</v>
      </c>
      <c r="L25" s="12">
        <f t="shared" si="2"/>
        <v>195.41076923076929</v>
      </c>
    </row>
    <row r="26" spans="1:12" x14ac:dyDescent="0.25">
      <c r="A26" s="7" t="s">
        <v>35</v>
      </c>
      <c r="B26" s="8">
        <v>334.35</v>
      </c>
      <c r="C26" s="8">
        <f t="shared" si="0"/>
        <v>84.873461538461555</v>
      </c>
      <c r="D26" s="8">
        <f t="shared" si="1"/>
        <v>69.441923076923089</v>
      </c>
      <c r="E26" s="9" t="s">
        <v>35</v>
      </c>
      <c r="F26" s="10">
        <v>462.27</v>
      </c>
      <c r="G26" s="10">
        <v>84.873461538461555</v>
      </c>
      <c r="H26" s="10">
        <f t="shared" si="3"/>
        <v>128.48192307692304</v>
      </c>
      <c r="I26" s="11" t="s">
        <v>35</v>
      </c>
      <c r="J26" s="12">
        <v>610.02</v>
      </c>
      <c r="K26" s="12">
        <v>84.873461538461555</v>
      </c>
      <c r="L26" s="12">
        <f t="shared" si="2"/>
        <v>196.67423076923072</v>
      </c>
    </row>
    <row r="27" spans="1:12" x14ac:dyDescent="0.25">
      <c r="A27" s="7" t="s">
        <v>36</v>
      </c>
      <c r="B27" s="8">
        <v>338.65</v>
      </c>
      <c r="C27" s="8">
        <f t="shared" si="0"/>
        <v>85.965000000000003</v>
      </c>
      <c r="D27" s="8">
        <f t="shared" si="1"/>
        <v>70.334999999999994</v>
      </c>
      <c r="E27" s="9" t="s">
        <v>36</v>
      </c>
      <c r="F27" s="10">
        <v>468.2</v>
      </c>
      <c r="G27" s="10">
        <v>85.965000000000003</v>
      </c>
      <c r="H27" s="10">
        <f t="shared" si="3"/>
        <v>130.12730769230768</v>
      </c>
      <c r="I27" s="11" t="s">
        <v>36</v>
      </c>
      <c r="J27" s="12">
        <v>617.85</v>
      </c>
      <c r="K27" s="12">
        <v>85.965000000000003</v>
      </c>
      <c r="L27" s="12">
        <f t="shared" si="2"/>
        <v>199.19653846153849</v>
      </c>
    </row>
    <row r="28" spans="1:12" x14ac:dyDescent="0.25">
      <c r="A28" s="7" t="s">
        <v>37</v>
      </c>
      <c r="B28" s="8">
        <v>342.94</v>
      </c>
      <c r="C28" s="8">
        <f t="shared" si="0"/>
        <v>87.054000000000002</v>
      </c>
      <c r="D28" s="8">
        <f t="shared" si="1"/>
        <v>71.225999999999999</v>
      </c>
      <c r="E28" s="9" t="s">
        <v>37</v>
      </c>
      <c r="F28" s="10">
        <v>474.14</v>
      </c>
      <c r="G28" s="10">
        <v>87.054000000000002</v>
      </c>
      <c r="H28" s="10">
        <f t="shared" si="3"/>
        <v>131.77984615384617</v>
      </c>
      <c r="I28" s="11" t="s">
        <v>37</v>
      </c>
      <c r="J28" s="12">
        <v>625.67999999999995</v>
      </c>
      <c r="K28" s="12">
        <v>87.054000000000002</v>
      </c>
      <c r="L28" s="12">
        <f t="shared" si="2"/>
        <v>201.72138461538461</v>
      </c>
    </row>
    <row r="29" spans="1:12" x14ac:dyDescent="0.25">
      <c r="A29" s="7" t="s">
        <v>38</v>
      </c>
      <c r="B29" s="8">
        <v>349.38</v>
      </c>
      <c r="C29" s="8">
        <f t="shared" si="0"/>
        <v>88.688769230769239</v>
      </c>
      <c r="D29" s="8">
        <f t="shared" si="1"/>
        <v>72.563538461538457</v>
      </c>
      <c r="E29" s="9" t="s">
        <v>38</v>
      </c>
      <c r="F29" s="10">
        <v>483.04</v>
      </c>
      <c r="G29" s="10">
        <v>88.688769230769239</v>
      </c>
      <c r="H29" s="10">
        <f t="shared" si="3"/>
        <v>134.25276923076922</v>
      </c>
      <c r="I29" s="11" t="s">
        <v>38</v>
      </c>
      <c r="J29" s="12">
        <v>637.42999999999995</v>
      </c>
      <c r="K29" s="12">
        <v>88.688769230769239</v>
      </c>
      <c r="L29" s="12">
        <f t="shared" si="2"/>
        <v>205.50969230769226</v>
      </c>
    </row>
    <row r="30" spans="1:12" x14ac:dyDescent="0.25">
      <c r="A30" s="7" t="s">
        <v>39</v>
      </c>
      <c r="B30" s="8">
        <v>355.55</v>
      </c>
      <c r="C30" s="8">
        <f t="shared" si="0"/>
        <v>90.255000000000024</v>
      </c>
      <c r="D30" s="8">
        <f t="shared" si="1"/>
        <v>73.845000000000013</v>
      </c>
      <c r="E30" s="9" t="s">
        <v>39</v>
      </c>
      <c r="F30" s="10">
        <v>491.58</v>
      </c>
      <c r="G30" s="10">
        <v>90.255000000000024</v>
      </c>
      <c r="H30" s="10">
        <f t="shared" si="3"/>
        <v>136.62807692307689</v>
      </c>
      <c r="I30" s="11" t="s">
        <v>39</v>
      </c>
      <c r="J30" s="12">
        <v>648.69000000000005</v>
      </c>
      <c r="K30" s="12">
        <v>90.255000000000024</v>
      </c>
      <c r="L30" s="12">
        <f t="shared" si="2"/>
        <v>209.14038461538459</v>
      </c>
    </row>
    <row r="31" spans="1:12" x14ac:dyDescent="0.25">
      <c r="A31" s="7" t="s">
        <v>40</v>
      </c>
      <c r="B31" s="8">
        <v>364.14</v>
      </c>
      <c r="C31" s="8">
        <f t="shared" si="0"/>
        <v>92.435538461538471</v>
      </c>
      <c r="D31" s="8">
        <f t="shared" si="1"/>
        <v>75.629076923076923</v>
      </c>
      <c r="E31" s="9" t="s">
        <v>40</v>
      </c>
      <c r="F31" s="10">
        <v>503.45</v>
      </c>
      <c r="G31" s="10">
        <v>92.435538461538471</v>
      </c>
      <c r="H31" s="10">
        <f t="shared" si="3"/>
        <v>139.92599999999999</v>
      </c>
      <c r="I31" s="11" t="s">
        <v>40</v>
      </c>
      <c r="J31" s="12">
        <v>664.36</v>
      </c>
      <c r="K31" s="12">
        <v>92.435538461538471</v>
      </c>
      <c r="L31" s="12">
        <f t="shared" si="2"/>
        <v>214.19215384615384</v>
      </c>
    </row>
    <row r="32" spans="1:12" x14ac:dyDescent="0.25">
      <c r="A32" s="7" t="s">
        <v>41</v>
      </c>
      <c r="B32" s="8">
        <v>374.87</v>
      </c>
      <c r="C32" s="8">
        <f t="shared" si="0"/>
        <v>95.159307692307706</v>
      </c>
      <c r="D32" s="8">
        <f t="shared" si="1"/>
        <v>77.8576153846154</v>
      </c>
      <c r="E32" s="9" t="s">
        <v>41</v>
      </c>
      <c r="F32" s="10">
        <v>518.29</v>
      </c>
      <c r="G32" s="10">
        <v>95.159307692307706</v>
      </c>
      <c r="H32" s="10">
        <f t="shared" si="3"/>
        <v>144.05146153846152</v>
      </c>
      <c r="I32" s="11" t="s">
        <v>41</v>
      </c>
      <c r="J32" s="12">
        <v>683.94</v>
      </c>
      <c r="K32" s="12">
        <v>95.159307692307706</v>
      </c>
      <c r="L32" s="12">
        <f t="shared" si="2"/>
        <v>220.50530769230767</v>
      </c>
    </row>
    <row r="33" spans="1:12" x14ac:dyDescent="0.25">
      <c r="A33" s="7" t="s">
        <v>42</v>
      </c>
      <c r="B33" s="8">
        <v>387.48</v>
      </c>
      <c r="C33" s="8">
        <f t="shared" si="0"/>
        <v>98.3603076923077</v>
      </c>
      <c r="D33" s="8">
        <f t="shared" si="1"/>
        <v>80.476615384615386</v>
      </c>
      <c r="E33" s="9" t="s">
        <v>42</v>
      </c>
      <c r="F33" s="10">
        <v>535.72</v>
      </c>
      <c r="G33" s="10">
        <v>98.3603076923077</v>
      </c>
      <c r="H33" s="10">
        <f t="shared" si="3"/>
        <v>148.89507692307694</v>
      </c>
      <c r="I33" s="11" t="s">
        <v>42</v>
      </c>
      <c r="J33" s="12">
        <v>706.95</v>
      </c>
      <c r="K33" s="12">
        <v>98.3603076923077</v>
      </c>
      <c r="L33" s="12">
        <f t="shared" si="2"/>
        <v>227.92430769230776</v>
      </c>
    </row>
    <row r="34" spans="1:12" x14ac:dyDescent="0.25">
      <c r="A34" s="7" t="s">
        <v>43</v>
      </c>
      <c r="B34" s="8">
        <v>402.51</v>
      </c>
      <c r="C34" s="8">
        <f t="shared" si="0"/>
        <v>102.17561538461538</v>
      </c>
      <c r="D34" s="8">
        <f t="shared" si="1"/>
        <v>83.598230769230767</v>
      </c>
      <c r="E34" s="9" t="s">
        <v>43</v>
      </c>
      <c r="F34" s="10">
        <v>556.5</v>
      </c>
      <c r="G34" s="10">
        <v>102.17561538461538</v>
      </c>
      <c r="H34" s="10">
        <f t="shared" si="3"/>
        <v>154.67053846153848</v>
      </c>
      <c r="I34" s="11" t="s">
        <v>43</v>
      </c>
      <c r="J34" s="12">
        <v>734.37</v>
      </c>
      <c r="K34" s="12">
        <v>102.17561538461538</v>
      </c>
      <c r="L34" s="12">
        <f t="shared" si="2"/>
        <v>236.76438461538461</v>
      </c>
    </row>
    <row r="35" spans="1:12" x14ac:dyDescent="0.25">
      <c r="A35" s="7" t="s">
        <v>44</v>
      </c>
      <c r="B35" s="8">
        <v>419.42</v>
      </c>
      <c r="C35" s="8">
        <f t="shared" si="0"/>
        <v>106.46815384615385</v>
      </c>
      <c r="D35" s="8">
        <f t="shared" si="1"/>
        <v>87.1103076923077</v>
      </c>
      <c r="E35" s="9" t="s">
        <v>44</v>
      </c>
      <c r="F35" s="10">
        <v>579.87</v>
      </c>
      <c r="G35" s="10">
        <v>106.46815384615385</v>
      </c>
      <c r="H35" s="10">
        <f t="shared" si="3"/>
        <v>161.16415384615388</v>
      </c>
      <c r="I35" s="11" t="s">
        <v>44</v>
      </c>
      <c r="J35" s="12">
        <v>765.21</v>
      </c>
      <c r="K35" s="12">
        <v>106.46815384615385</v>
      </c>
      <c r="L35" s="12">
        <f t="shared" si="2"/>
        <v>246.70569230769232</v>
      </c>
    </row>
    <row r="36" spans="1:12" x14ac:dyDescent="0.25">
      <c r="A36" s="7" t="s">
        <v>45</v>
      </c>
      <c r="B36" s="8">
        <v>438.74</v>
      </c>
      <c r="C36" s="8">
        <f t="shared" si="0"/>
        <v>111.37246153846155</v>
      </c>
      <c r="D36" s="8">
        <f t="shared" si="1"/>
        <v>91.122923076923072</v>
      </c>
      <c r="E36" s="9" t="s">
        <v>45</v>
      </c>
      <c r="F36" s="10">
        <v>606.59</v>
      </c>
      <c r="G36" s="10">
        <v>111.37246153846155</v>
      </c>
      <c r="H36" s="10">
        <f t="shared" si="3"/>
        <v>168.59215384615385</v>
      </c>
      <c r="I36" s="11" t="s">
        <v>45</v>
      </c>
      <c r="J36" s="12">
        <v>800.46</v>
      </c>
      <c r="K36" s="12">
        <v>111.37246153846155</v>
      </c>
      <c r="L36" s="12">
        <f t="shared" si="2"/>
        <v>258.07061538461539</v>
      </c>
    </row>
    <row r="37" spans="1:12" x14ac:dyDescent="0.25">
      <c r="A37" s="7" t="s">
        <v>46</v>
      </c>
      <c r="B37" s="8">
        <v>457.79</v>
      </c>
      <c r="C37" s="8">
        <f t="shared" si="0"/>
        <v>116.20823076923079</v>
      </c>
      <c r="D37" s="8">
        <f t="shared" si="1"/>
        <v>95.079461538461558</v>
      </c>
      <c r="E37" s="9" t="s">
        <v>46</v>
      </c>
      <c r="F37" s="10">
        <v>632.92999999999995</v>
      </c>
      <c r="G37" s="10">
        <v>116.20823076923079</v>
      </c>
      <c r="H37" s="10">
        <f t="shared" si="3"/>
        <v>175.91330769230768</v>
      </c>
      <c r="I37" s="11" t="s">
        <v>46</v>
      </c>
      <c r="J37" s="12">
        <v>835.22</v>
      </c>
      <c r="K37" s="12">
        <v>116.20823076923079</v>
      </c>
      <c r="L37" s="12">
        <f t="shared" si="2"/>
        <v>269.277923076923</v>
      </c>
    </row>
    <row r="38" spans="1:12" x14ac:dyDescent="0.25">
      <c r="A38" s="7" t="s">
        <v>47</v>
      </c>
      <c r="B38" s="8">
        <v>479.26</v>
      </c>
      <c r="C38" s="8">
        <f t="shared" si="0"/>
        <v>121.6583076923077</v>
      </c>
      <c r="D38" s="8">
        <f t="shared" si="1"/>
        <v>99.538615384615383</v>
      </c>
      <c r="E38" s="9" t="s">
        <v>47</v>
      </c>
      <c r="F38" s="10">
        <v>662.61</v>
      </c>
      <c r="G38" s="10">
        <v>121.6583076923077</v>
      </c>
      <c r="H38" s="10">
        <f t="shared" si="3"/>
        <v>184.16169230769231</v>
      </c>
      <c r="I38" s="11" t="s">
        <v>47</v>
      </c>
      <c r="J38" s="12">
        <v>874.39</v>
      </c>
      <c r="K38" s="12">
        <v>121.6583076923077</v>
      </c>
      <c r="L38" s="12">
        <f t="shared" si="2"/>
        <v>281.90630769230773</v>
      </c>
    </row>
    <row r="39" spans="1:12" x14ac:dyDescent="0.25">
      <c r="A39" s="7" t="s">
        <v>48</v>
      </c>
      <c r="B39" s="8">
        <v>500.45</v>
      </c>
      <c r="C39" s="8">
        <f t="shared" si="0"/>
        <v>127.03730769230771</v>
      </c>
      <c r="D39" s="8">
        <f t="shared" si="1"/>
        <v>103.93961538461538</v>
      </c>
      <c r="E39" s="9" t="s">
        <v>48</v>
      </c>
      <c r="F39" s="10">
        <v>691.92</v>
      </c>
      <c r="G39" s="10">
        <v>127.03730769230771</v>
      </c>
      <c r="H39" s="10">
        <f t="shared" si="3"/>
        <v>192.31038461538458</v>
      </c>
      <c r="I39" s="11" t="s">
        <v>48</v>
      </c>
      <c r="J39" s="12">
        <v>913.07</v>
      </c>
      <c r="K39" s="12">
        <v>127.03730769230771</v>
      </c>
      <c r="L39" s="12">
        <f t="shared" si="2"/>
        <v>294.37961538461536</v>
      </c>
    </row>
    <row r="40" spans="1:12" x14ac:dyDescent="0.25">
      <c r="A40" s="7" t="s">
        <v>49</v>
      </c>
      <c r="B40" s="8">
        <v>523.79999999999995</v>
      </c>
      <c r="C40" s="8">
        <f t="shared" si="0"/>
        <v>132.96461538461537</v>
      </c>
      <c r="D40" s="8">
        <f t="shared" si="1"/>
        <v>108.78923076923076</v>
      </c>
      <c r="E40" s="9" t="s">
        <v>49</v>
      </c>
      <c r="F40" s="10">
        <v>724.19</v>
      </c>
      <c r="G40" s="10">
        <v>132.96461538461537</v>
      </c>
      <c r="H40" s="10">
        <f t="shared" si="3"/>
        <v>201.27692307692311</v>
      </c>
      <c r="I40" s="11" t="s">
        <v>49</v>
      </c>
      <c r="J40" s="12">
        <v>955.66</v>
      </c>
      <c r="K40" s="12">
        <v>132.96461538461537</v>
      </c>
      <c r="L40" s="12">
        <f t="shared" si="2"/>
        <v>308.10923076923075</v>
      </c>
    </row>
    <row r="41" spans="1:12" x14ac:dyDescent="0.25">
      <c r="A41" s="7" t="s">
        <v>50</v>
      </c>
      <c r="B41" s="8">
        <v>547.41</v>
      </c>
      <c r="C41" s="8">
        <f t="shared" si="0"/>
        <v>138.95792307692309</v>
      </c>
      <c r="D41" s="8">
        <f t="shared" si="1"/>
        <v>113.69284615384616</v>
      </c>
      <c r="E41" s="9" t="s">
        <v>50</v>
      </c>
      <c r="F41" s="10">
        <v>756.84</v>
      </c>
      <c r="G41" s="10">
        <v>138.95792307692309</v>
      </c>
      <c r="H41" s="10">
        <f t="shared" si="3"/>
        <v>210.35284615384612</v>
      </c>
      <c r="I41" s="11" t="s">
        <v>50</v>
      </c>
      <c r="J41" s="12">
        <v>998.74</v>
      </c>
      <c r="K41" s="12">
        <v>138.95792307692309</v>
      </c>
      <c r="L41" s="12">
        <f t="shared" si="2"/>
        <v>321.99900000000002</v>
      </c>
    </row>
    <row r="42" spans="1:12" x14ac:dyDescent="0.25">
      <c r="A42" s="7" t="s">
        <v>51</v>
      </c>
      <c r="B42" s="8">
        <v>572.91</v>
      </c>
      <c r="C42" s="8">
        <f t="shared" si="0"/>
        <v>145.43100000000001</v>
      </c>
      <c r="D42" s="8">
        <f t="shared" si="1"/>
        <v>118.989</v>
      </c>
      <c r="E42" s="9" t="s">
        <v>51</v>
      </c>
      <c r="F42" s="10">
        <v>792.09</v>
      </c>
      <c r="G42" s="10">
        <v>145.43100000000001</v>
      </c>
      <c r="H42" s="10">
        <f t="shared" si="3"/>
        <v>220.14899999999997</v>
      </c>
      <c r="I42" s="11" t="s">
        <v>51</v>
      </c>
      <c r="J42" s="12">
        <v>1045.25</v>
      </c>
      <c r="K42" s="12">
        <v>145.43100000000001</v>
      </c>
      <c r="L42" s="12">
        <f t="shared" si="2"/>
        <v>336.99207692307687</v>
      </c>
    </row>
    <row r="43" spans="1:12" x14ac:dyDescent="0.25">
      <c r="A43" s="7" t="s">
        <v>52</v>
      </c>
      <c r="B43" s="8">
        <v>598.4</v>
      </c>
      <c r="C43" s="8">
        <f t="shared" si="0"/>
        <v>151.90153846153848</v>
      </c>
      <c r="D43" s="8">
        <f t="shared" si="1"/>
        <v>124.28307692307692</v>
      </c>
      <c r="E43" s="9" t="s">
        <v>52</v>
      </c>
      <c r="F43" s="10">
        <v>827.33</v>
      </c>
      <c r="G43" s="10">
        <v>151.90153846153848</v>
      </c>
      <c r="H43" s="10">
        <f t="shared" si="3"/>
        <v>229.94307692307692</v>
      </c>
      <c r="I43" s="11" t="s">
        <v>52</v>
      </c>
      <c r="J43" s="12">
        <v>1091.76</v>
      </c>
      <c r="K43" s="12">
        <v>151.90153846153848</v>
      </c>
      <c r="L43" s="12">
        <f t="shared" si="2"/>
        <v>351.98769230769221</v>
      </c>
    </row>
    <row r="44" spans="1:12" x14ac:dyDescent="0.25">
      <c r="A44" s="7" t="s">
        <v>53</v>
      </c>
      <c r="B44" s="8">
        <v>626.04</v>
      </c>
      <c r="C44" s="8">
        <f t="shared" si="0"/>
        <v>158.91784615384617</v>
      </c>
      <c r="D44" s="8">
        <f t="shared" si="1"/>
        <v>130.02369230769233</v>
      </c>
      <c r="E44" s="9" t="s">
        <v>53</v>
      </c>
      <c r="F44" s="10">
        <v>865.54</v>
      </c>
      <c r="G44" s="10">
        <v>158.91784615384617</v>
      </c>
      <c r="H44" s="10">
        <f t="shared" si="3"/>
        <v>240.56215384615379</v>
      </c>
      <c r="I44" s="11" t="s">
        <v>53</v>
      </c>
      <c r="J44" s="12">
        <v>1142.19</v>
      </c>
      <c r="K44" s="12">
        <v>158.91784615384617</v>
      </c>
      <c r="L44" s="12">
        <f t="shared" si="2"/>
        <v>368.24676923076925</v>
      </c>
    </row>
    <row r="45" spans="1:12" x14ac:dyDescent="0.25">
      <c r="A45" s="7" t="s">
        <v>54</v>
      </c>
      <c r="B45" s="8">
        <v>653.94000000000005</v>
      </c>
      <c r="C45" s="8">
        <f t="shared" si="0"/>
        <v>166.00015384615389</v>
      </c>
      <c r="D45" s="8">
        <f t="shared" si="1"/>
        <v>135.81830769230771</v>
      </c>
      <c r="E45" s="9" t="s">
        <v>54</v>
      </c>
      <c r="F45" s="10">
        <v>904.13</v>
      </c>
      <c r="G45" s="10">
        <v>166.00015384615389</v>
      </c>
      <c r="H45" s="10">
        <f t="shared" si="3"/>
        <v>251.29061538461534</v>
      </c>
      <c r="I45" s="11" t="s">
        <v>54</v>
      </c>
      <c r="J45" s="12">
        <v>1193.1099999999999</v>
      </c>
      <c r="K45" s="12">
        <v>166.00015384615389</v>
      </c>
      <c r="L45" s="12">
        <f t="shared" si="2"/>
        <v>384.66599999999994</v>
      </c>
    </row>
    <row r="46" spans="1:12" x14ac:dyDescent="0.25">
      <c r="A46" s="7" t="s">
        <v>55</v>
      </c>
      <c r="B46" s="8">
        <v>683.73</v>
      </c>
      <c r="C46" s="8">
        <f t="shared" si="0"/>
        <v>173.56223076923078</v>
      </c>
      <c r="D46" s="8">
        <f t="shared" si="1"/>
        <v>142.00546153846153</v>
      </c>
      <c r="E46" s="9" t="s">
        <v>55</v>
      </c>
      <c r="F46" s="10">
        <v>945.31</v>
      </c>
      <c r="G46" s="10">
        <v>173.56223076923078</v>
      </c>
      <c r="H46" s="10">
        <f t="shared" si="3"/>
        <v>262.73469230769228</v>
      </c>
      <c r="I46" s="11" t="s">
        <v>55</v>
      </c>
      <c r="J46" s="12">
        <v>1247.45</v>
      </c>
      <c r="K46" s="12">
        <v>173.56223076923078</v>
      </c>
      <c r="L46" s="12">
        <f t="shared" si="2"/>
        <v>402.18392307692312</v>
      </c>
    </row>
    <row r="47" spans="1:12" x14ac:dyDescent="0.25">
      <c r="A47" s="7" t="s">
        <v>56</v>
      </c>
      <c r="B47" s="8">
        <v>698.49</v>
      </c>
      <c r="C47" s="8">
        <f t="shared" si="0"/>
        <v>177.30900000000005</v>
      </c>
      <c r="D47" s="8">
        <f t="shared" si="1"/>
        <v>145.07100000000003</v>
      </c>
      <c r="E47" s="9" t="s">
        <v>56</v>
      </c>
      <c r="F47" s="10">
        <v>965.71</v>
      </c>
      <c r="G47" s="10">
        <v>177.30900000000005</v>
      </c>
      <c r="H47" s="10">
        <f t="shared" si="3"/>
        <v>268.40330769230764</v>
      </c>
      <c r="I47" s="11" t="s">
        <v>56</v>
      </c>
      <c r="J47" s="12">
        <v>1274.3800000000001</v>
      </c>
      <c r="K47" s="12">
        <v>177.30900000000005</v>
      </c>
      <c r="L47" s="12">
        <f t="shared" si="2"/>
        <v>410.86638461538462</v>
      </c>
    </row>
    <row r="48" spans="1:12" x14ac:dyDescent="0.25">
      <c r="A48" s="7" t="s">
        <v>57</v>
      </c>
      <c r="B48" s="8">
        <v>728.27</v>
      </c>
      <c r="C48" s="8">
        <f t="shared" si="0"/>
        <v>184.86853846153846</v>
      </c>
      <c r="D48" s="8">
        <f t="shared" si="1"/>
        <v>151.25607692307693</v>
      </c>
      <c r="E48" s="9" t="s">
        <v>57</v>
      </c>
      <c r="F48" s="10">
        <v>1006.89</v>
      </c>
      <c r="G48" s="10">
        <v>184.86853846153846</v>
      </c>
      <c r="H48" s="10">
        <f t="shared" si="3"/>
        <v>279.84992307692312</v>
      </c>
      <c r="I48" s="11" t="s">
        <v>57</v>
      </c>
      <c r="J48" s="12">
        <v>1328.72</v>
      </c>
      <c r="K48" s="12">
        <v>184.86853846153846</v>
      </c>
      <c r="L48" s="12">
        <f t="shared" si="2"/>
        <v>428.38684615384614</v>
      </c>
    </row>
    <row r="49" spans="1:12" x14ac:dyDescent="0.25">
      <c r="A49" s="7" t="s">
        <v>58</v>
      </c>
      <c r="B49" s="8">
        <v>754.04</v>
      </c>
      <c r="C49" s="8">
        <f t="shared" si="0"/>
        <v>191.41015384615383</v>
      </c>
      <c r="D49" s="8">
        <f t="shared" si="1"/>
        <v>156.60830769230768</v>
      </c>
      <c r="E49" s="9" t="s">
        <v>58</v>
      </c>
      <c r="F49" s="10">
        <v>1042.51</v>
      </c>
      <c r="G49" s="10">
        <v>191.41015384615383</v>
      </c>
      <c r="H49" s="10">
        <f t="shared" si="3"/>
        <v>289.74830769230766</v>
      </c>
      <c r="I49" s="11" t="s">
        <v>58</v>
      </c>
      <c r="J49" s="12">
        <v>1375.72</v>
      </c>
      <c r="K49" s="12">
        <v>191.41015384615383</v>
      </c>
      <c r="L49" s="12">
        <f t="shared" si="2"/>
        <v>443.53753846153842</v>
      </c>
    </row>
    <row r="50" spans="1:12" x14ac:dyDescent="0.25">
      <c r="A50" s="7" t="s">
        <v>59</v>
      </c>
      <c r="B50" s="8">
        <v>770.94</v>
      </c>
      <c r="C50" s="8">
        <f t="shared" si="0"/>
        <v>195.70015384615388</v>
      </c>
      <c r="D50" s="8">
        <f t="shared" si="1"/>
        <v>160.11830769230772</v>
      </c>
      <c r="E50" s="9" t="s">
        <v>59</v>
      </c>
      <c r="F50" s="10">
        <v>1065.8800000000001</v>
      </c>
      <c r="G50" s="10">
        <v>195.70015384615388</v>
      </c>
      <c r="H50" s="10">
        <f t="shared" si="3"/>
        <v>296.24446153846156</v>
      </c>
      <c r="I50" s="11" t="s">
        <v>59</v>
      </c>
      <c r="J50" s="12">
        <v>1406.56</v>
      </c>
      <c r="K50" s="12">
        <v>195.70015384615388</v>
      </c>
      <c r="L50" s="12">
        <f t="shared" si="2"/>
        <v>453.48138461538463</v>
      </c>
    </row>
    <row r="51" spans="1:12" x14ac:dyDescent="0.25">
      <c r="A51" s="7" t="s">
        <v>60</v>
      </c>
      <c r="B51" s="8">
        <v>792.14</v>
      </c>
      <c r="C51" s="8">
        <f t="shared" si="0"/>
        <v>201.08169230769232</v>
      </c>
      <c r="D51" s="8">
        <f t="shared" si="1"/>
        <v>164.52138461538462</v>
      </c>
      <c r="E51" s="9" t="s">
        <v>60</v>
      </c>
      <c r="F51" s="10">
        <v>1095.19</v>
      </c>
      <c r="G51" s="10">
        <v>201.08169230769232</v>
      </c>
      <c r="H51" s="10">
        <f t="shared" si="3"/>
        <v>304.39061538461539</v>
      </c>
      <c r="I51" s="11" t="s">
        <v>60</v>
      </c>
      <c r="J51" s="12">
        <v>1445.24</v>
      </c>
      <c r="K51" s="12">
        <v>201.08169230769232</v>
      </c>
      <c r="L51" s="12">
        <f t="shared" si="2"/>
        <v>465.95215384615386</v>
      </c>
    </row>
    <row r="52" spans="1:12" x14ac:dyDescent="0.25">
      <c r="A52" s="7" t="s">
        <v>61</v>
      </c>
      <c r="B52" s="8">
        <v>805.02</v>
      </c>
      <c r="C52" s="8">
        <f t="shared" si="0"/>
        <v>204.35123076923077</v>
      </c>
      <c r="D52" s="8">
        <f t="shared" si="1"/>
        <v>167.19646153846153</v>
      </c>
      <c r="E52" s="9" t="s">
        <v>61</v>
      </c>
      <c r="F52" s="10">
        <v>1113</v>
      </c>
      <c r="G52" s="10">
        <v>204.35123076923077</v>
      </c>
      <c r="H52" s="10">
        <f t="shared" si="3"/>
        <v>309.34107692307697</v>
      </c>
      <c r="I52" s="11" t="s">
        <v>61</v>
      </c>
      <c r="J52" s="12">
        <v>1468.74</v>
      </c>
      <c r="K52" s="12">
        <v>204.35123076923077</v>
      </c>
      <c r="L52" s="12">
        <f t="shared" si="2"/>
        <v>473.52876923076923</v>
      </c>
    </row>
    <row r="53" spans="1:12" x14ac:dyDescent="0.25">
      <c r="A53" s="7" t="s">
        <v>62</v>
      </c>
      <c r="B53" s="8">
        <v>805.02</v>
      </c>
      <c r="C53" s="8">
        <f t="shared" si="0"/>
        <v>204.35123076923077</v>
      </c>
      <c r="D53" s="8">
        <f t="shared" si="1"/>
        <v>167.19646153846153</v>
      </c>
      <c r="E53" s="9" t="s">
        <v>62</v>
      </c>
      <c r="F53" s="10">
        <v>1113</v>
      </c>
      <c r="G53" s="10">
        <v>204.35123076923077</v>
      </c>
      <c r="H53" s="10">
        <f t="shared" si="3"/>
        <v>309.34107692307697</v>
      </c>
      <c r="I53" s="11" t="s">
        <v>62</v>
      </c>
      <c r="J53" s="12">
        <v>1468.74</v>
      </c>
      <c r="K53" s="12">
        <v>204.35123076923077</v>
      </c>
      <c r="L53" s="12">
        <f t="shared" si="2"/>
        <v>473.52876923076923</v>
      </c>
    </row>
  </sheetData>
  <mergeCells count="9">
    <mergeCell ref="A3:D3"/>
    <mergeCell ref="E3:H3"/>
    <mergeCell ref="I3:L3"/>
    <mergeCell ref="A1:D1"/>
    <mergeCell ref="E1:H1"/>
    <mergeCell ref="I1:L1"/>
    <mergeCell ref="A2:D2"/>
    <mergeCell ref="E2:H2"/>
    <mergeCell ref="I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4CC32-029C-42BD-B2D5-A491A6D874D3}">
  <dimension ref="A1:I15"/>
  <sheetViews>
    <sheetView zoomScale="70" zoomScaleNormal="70" workbookViewId="0">
      <selection activeCell="G18" sqref="G18"/>
    </sheetView>
  </sheetViews>
  <sheetFormatPr defaultRowHeight="15" x14ac:dyDescent="0.25"/>
  <cols>
    <col min="1" max="1" width="17.7109375" customWidth="1"/>
    <col min="2" max="2" width="13.7109375" customWidth="1"/>
    <col min="3" max="3" width="12.85546875" customWidth="1"/>
    <col min="4" max="4" width="13.28515625" customWidth="1"/>
    <col min="5" max="5" width="14.28515625" customWidth="1"/>
    <col min="6" max="6" width="12.42578125" customWidth="1"/>
    <col min="7" max="7" width="14.42578125" customWidth="1"/>
    <col min="8" max="8" width="16.7109375" customWidth="1"/>
    <col min="9" max="9" width="17.140625" customWidth="1"/>
    <col min="257" max="257" width="17.7109375" customWidth="1"/>
    <col min="258" max="258" width="13.7109375" customWidth="1"/>
    <col min="259" max="259" width="12.85546875" customWidth="1"/>
    <col min="260" max="260" width="13.28515625" customWidth="1"/>
    <col min="261" max="261" width="14.28515625" customWidth="1"/>
    <col min="262" max="262" width="12.42578125" customWidth="1"/>
    <col min="263" max="263" width="14.42578125" customWidth="1"/>
    <col min="264" max="264" width="16.7109375" customWidth="1"/>
    <col min="265" max="265" width="17.140625" customWidth="1"/>
    <col min="513" max="513" width="17.7109375" customWidth="1"/>
    <col min="514" max="514" width="13.7109375" customWidth="1"/>
    <col min="515" max="515" width="12.85546875" customWidth="1"/>
    <col min="516" max="516" width="13.28515625" customWidth="1"/>
    <col min="517" max="517" width="14.28515625" customWidth="1"/>
    <col min="518" max="518" width="12.42578125" customWidth="1"/>
    <col min="519" max="519" width="14.42578125" customWidth="1"/>
    <col min="520" max="520" width="16.7109375" customWidth="1"/>
    <col min="521" max="521" width="17.140625" customWidth="1"/>
    <col min="769" max="769" width="17.7109375" customWidth="1"/>
    <col min="770" max="770" width="13.7109375" customWidth="1"/>
    <col min="771" max="771" width="12.85546875" customWidth="1"/>
    <col min="772" max="772" width="13.28515625" customWidth="1"/>
    <col min="773" max="773" width="14.28515625" customWidth="1"/>
    <col min="774" max="774" width="12.42578125" customWidth="1"/>
    <col min="775" max="775" width="14.42578125" customWidth="1"/>
    <col min="776" max="776" width="16.7109375" customWidth="1"/>
    <col min="777" max="777" width="17.140625" customWidth="1"/>
    <col min="1025" max="1025" width="17.7109375" customWidth="1"/>
    <col min="1026" max="1026" width="13.7109375" customWidth="1"/>
    <col min="1027" max="1027" width="12.85546875" customWidth="1"/>
    <col min="1028" max="1028" width="13.28515625" customWidth="1"/>
    <col min="1029" max="1029" width="14.28515625" customWidth="1"/>
    <col min="1030" max="1030" width="12.42578125" customWidth="1"/>
    <col min="1031" max="1031" width="14.42578125" customWidth="1"/>
    <col min="1032" max="1032" width="16.7109375" customWidth="1"/>
    <col min="1033" max="1033" width="17.140625" customWidth="1"/>
    <col min="1281" max="1281" width="17.7109375" customWidth="1"/>
    <col min="1282" max="1282" width="13.7109375" customWidth="1"/>
    <col min="1283" max="1283" width="12.85546875" customWidth="1"/>
    <col min="1284" max="1284" width="13.28515625" customWidth="1"/>
    <col min="1285" max="1285" width="14.28515625" customWidth="1"/>
    <col min="1286" max="1286" width="12.42578125" customWidth="1"/>
    <col min="1287" max="1287" width="14.42578125" customWidth="1"/>
    <col min="1288" max="1288" width="16.7109375" customWidth="1"/>
    <col min="1289" max="1289" width="17.140625" customWidth="1"/>
    <col min="1537" max="1537" width="17.7109375" customWidth="1"/>
    <col min="1538" max="1538" width="13.7109375" customWidth="1"/>
    <col min="1539" max="1539" width="12.85546875" customWidth="1"/>
    <col min="1540" max="1540" width="13.28515625" customWidth="1"/>
    <col min="1541" max="1541" width="14.28515625" customWidth="1"/>
    <col min="1542" max="1542" width="12.42578125" customWidth="1"/>
    <col min="1543" max="1543" width="14.42578125" customWidth="1"/>
    <col min="1544" max="1544" width="16.7109375" customWidth="1"/>
    <col min="1545" max="1545" width="17.140625" customWidth="1"/>
    <col min="1793" max="1793" width="17.7109375" customWidth="1"/>
    <col min="1794" max="1794" width="13.7109375" customWidth="1"/>
    <col min="1795" max="1795" width="12.85546875" customWidth="1"/>
    <col min="1796" max="1796" width="13.28515625" customWidth="1"/>
    <col min="1797" max="1797" width="14.28515625" customWidth="1"/>
    <col min="1798" max="1798" width="12.42578125" customWidth="1"/>
    <col min="1799" max="1799" width="14.42578125" customWidth="1"/>
    <col min="1800" max="1800" width="16.7109375" customWidth="1"/>
    <col min="1801" max="1801" width="17.140625" customWidth="1"/>
    <col min="2049" max="2049" width="17.7109375" customWidth="1"/>
    <col min="2050" max="2050" width="13.7109375" customWidth="1"/>
    <col min="2051" max="2051" width="12.85546875" customWidth="1"/>
    <col min="2052" max="2052" width="13.28515625" customWidth="1"/>
    <col min="2053" max="2053" width="14.28515625" customWidth="1"/>
    <col min="2054" max="2054" width="12.42578125" customWidth="1"/>
    <col min="2055" max="2055" width="14.42578125" customWidth="1"/>
    <col min="2056" max="2056" width="16.7109375" customWidth="1"/>
    <col min="2057" max="2057" width="17.140625" customWidth="1"/>
    <col min="2305" max="2305" width="17.7109375" customWidth="1"/>
    <col min="2306" max="2306" width="13.7109375" customWidth="1"/>
    <col min="2307" max="2307" width="12.85546875" customWidth="1"/>
    <col min="2308" max="2308" width="13.28515625" customWidth="1"/>
    <col min="2309" max="2309" width="14.28515625" customWidth="1"/>
    <col min="2310" max="2310" width="12.42578125" customWidth="1"/>
    <col min="2311" max="2311" width="14.42578125" customWidth="1"/>
    <col min="2312" max="2312" width="16.7109375" customWidth="1"/>
    <col min="2313" max="2313" width="17.140625" customWidth="1"/>
    <col min="2561" max="2561" width="17.7109375" customWidth="1"/>
    <col min="2562" max="2562" width="13.7109375" customWidth="1"/>
    <col min="2563" max="2563" width="12.85546875" customWidth="1"/>
    <col min="2564" max="2564" width="13.28515625" customWidth="1"/>
    <col min="2565" max="2565" width="14.28515625" customWidth="1"/>
    <col min="2566" max="2566" width="12.42578125" customWidth="1"/>
    <col min="2567" max="2567" width="14.42578125" customWidth="1"/>
    <col min="2568" max="2568" width="16.7109375" customWidth="1"/>
    <col min="2569" max="2569" width="17.140625" customWidth="1"/>
    <col min="2817" max="2817" width="17.7109375" customWidth="1"/>
    <col min="2818" max="2818" width="13.7109375" customWidth="1"/>
    <col min="2819" max="2819" width="12.85546875" customWidth="1"/>
    <col min="2820" max="2820" width="13.28515625" customWidth="1"/>
    <col min="2821" max="2821" width="14.28515625" customWidth="1"/>
    <col min="2822" max="2822" width="12.42578125" customWidth="1"/>
    <col min="2823" max="2823" width="14.42578125" customWidth="1"/>
    <col min="2824" max="2824" width="16.7109375" customWidth="1"/>
    <col min="2825" max="2825" width="17.140625" customWidth="1"/>
    <col min="3073" max="3073" width="17.7109375" customWidth="1"/>
    <col min="3074" max="3074" width="13.7109375" customWidth="1"/>
    <col min="3075" max="3075" width="12.85546875" customWidth="1"/>
    <col min="3076" max="3076" width="13.28515625" customWidth="1"/>
    <col min="3077" max="3077" width="14.28515625" customWidth="1"/>
    <col min="3078" max="3078" width="12.42578125" customWidth="1"/>
    <col min="3079" max="3079" width="14.42578125" customWidth="1"/>
    <col min="3080" max="3080" width="16.7109375" customWidth="1"/>
    <col min="3081" max="3081" width="17.140625" customWidth="1"/>
    <col min="3329" max="3329" width="17.7109375" customWidth="1"/>
    <col min="3330" max="3330" width="13.7109375" customWidth="1"/>
    <col min="3331" max="3331" width="12.85546875" customWidth="1"/>
    <col min="3332" max="3332" width="13.28515625" customWidth="1"/>
    <col min="3333" max="3333" width="14.28515625" customWidth="1"/>
    <col min="3334" max="3334" width="12.42578125" customWidth="1"/>
    <col min="3335" max="3335" width="14.42578125" customWidth="1"/>
    <col min="3336" max="3336" width="16.7109375" customWidth="1"/>
    <col min="3337" max="3337" width="17.140625" customWidth="1"/>
    <col min="3585" max="3585" width="17.7109375" customWidth="1"/>
    <col min="3586" max="3586" width="13.7109375" customWidth="1"/>
    <col min="3587" max="3587" width="12.85546875" customWidth="1"/>
    <col min="3588" max="3588" width="13.28515625" customWidth="1"/>
    <col min="3589" max="3589" width="14.28515625" customWidth="1"/>
    <col min="3590" max="3590" width="12.42578125" customWidth="1"/>
    <col min="3591" max="3591" width="14.42578125" customWidth="1"/>
    <col min="3592" max="3592" width="16.7109375" customWidth="1"/>
    <col min="3593" max="3593" width="17.140625" customWidth="1"/>
    <col min="3841" max="3841" width="17.7109375" customWidth="1"/>
    <col min="3842" max="3842" width="13.7109375" customWidth="1"/>
    <col min="3843" max="3843" width="12.85546875" customWidth="1"/>
    <col min="3844" max="3844" width="13.28515625" customWidth="1"/>
    <col min="3845" max="3845" width="14.28515625" customWidth="1"/>
    <col min="3846" max="3846" width="12.42578125" customWidth="1"/>
    <col min="3847" max="3847" width="14.42578125" customWidth="1"/>
    <col min="3848" max="3848" width="16.7109375" customWidth="1"/>
    <col min="3849" max="3849" width="17.140625" customWidth="1"/>
    <col min="4097" max="4097" width="17.7109375" customWidth="1"/>
    <col min="4098" max="4098" width="13.7109375" customWidth="1"/>
    <col min="4099" max="4099" width="12.85546875" customWidth="1"/>
    <col min="4100" max="4100" width="13.28515625" customWidth="1"/>
    <col min="4101" max="4101" width="14.28515625" customWidth="1"/>
    <col min="4102" max="4102" width="12.42578125" customWidth="1"/>
    <col min="4103" max="4103" width="14.42578125" customWidth="1"/>
    <col min="4104" max="4104" width="16.7109375" customWidth="1"/>
    <col min="4105" max="4105" width="17.140625" customWidth="1"/>
    <col min="4353" max="4353" width="17.7109375" customWidth="1"/>
    <col min="4354" max="4354" width="13.7109375" customWidth="1"/>
    <col min="4355" max="4355" width="12.85546875" customWidth="1"/>
    <col min="4356" max="4356" width="13.28515625" customWidth="1"/>
    <col min="4357" max="4357" width="14.28515625" customWidth="1"/>
    <col min="4358" max="4358" width="12.42578125" customWidth="1"/>
    <col min="4359" max="4359" width="14.42578125" customWidth="1"/>
    <col min="4360" max="4360" width="16.7109375" customWidth="1"/>
    <col min="4361" max="4361" width="17.140625" customWidth="1"/>
    <col min="4609" max="4609" width="17.7109375" customWidth="1"/>
    <col min="4610" max="4610" width="13.7109375" customWidth="1"/>
    <col min="4611" max="4611" width="12.85546875" customWidth="1"/>
    <col min="4612" max="4612" width="13.28515625" customWidth="1"/>
    <col min="4613" max="4613" width="14.28515625" customWidth="1"/>
    <col min="4614" max="4614" width="12.42578125" customWidth="1"/>
    <col min="4615" max="4615" width="14.42578125" customWidth="1"/>
    <col min="4616" max="4616" width="16.7109375" customWidth="1"/>
    <col min="4617" max="4617" width="17.140625" customWidth="1"/>
    <col min="4865" max="4865" width="17.7109375" customWidth="1"/>
    <col min="4866" max="4866" width="13.7109375" customWidth="1"/>
    <col min="4867" max="4867" width="12.85546875" customWidth="1"/>
    <col min="4868" max="4868" width="13.28515625" customWidth="1"/>
    <col min="4869" max="4869" width="14.28515625" customWidth="1"/>
    <col min="4870" max="4870" width="12.42578125" customWidth="1"/>
    <col min="4871" max="4871" width="14.42578125" customWidth="1"/>
    <col min="4872" max="4872" width="16.7109375" customWidth="1"/>
    <col min="4873" max="4873" width="17.140625" customWidth="1"/>
    <col min="5121" max="5121" width="17.7109375" customWidth="1"/>
    <col min="5122" max="5122" width="13.7109375" customWidth="1"/>
    <col min="5123" max="5123" width="12.85546875" customWidth="1"/>
    <col min="5124" max="5124" width="13.28515625" customWidth="1"/>
    <col min="5125" max="5125" width="14.28515625" customWidth="1"/>
    <col min="5126" max="5126" width="12.42578125" customWidth="1"/>
    <col min="5127" max="5127" width="14.42578125" customWidth="1"/>
    <col min="5128" max="5128" width="16.7109375" customWidth="1"/>
    <col min="5129" max="5129" width="17.140625" customWidth="1"/>
    <col min="5377" max="5377" width="17.7109375" customWidth="1"/>
    <col min="5378" max="5378" width="13.7109375" customWidth="1"/>
    <col min="5379" max="5379" width="12.85546875" customWidth="1"/>
    <col min="5380" max="5380" width="13.28515625" customWidth="1"/>
    <col min="5381" max="5381" width="14.28515625" customWidth="1"/>
    <col min="5382" max="5382" width="12.42578125" customWidth="1"/>
    <col min="5383" max="5383" width="14.42578125" customWidth="1"/>
    <col min="5384" max="5384" width="16.7109375" customWidth="1"/>
    <col min="5385" max="5385" width="17.140625" customWidth="1"/>
    <col min="5633" max="5633" width="17.7109375" customWidth="1"/>
    <col min="5634" max="5634" width="13.7109375" customWidth="1"/>
    <col min="5635" max="5635" width="12.85546875" customWidth="1"/>
    <col min="5636" max="5636" width="13.28515625" customWidth="1"/>
    <col min="5637" max="5637" width="14.28515625" customWidth="1"/>
    <col min="5638" max="5638" width="12.42578125" customWidth="1"/>
    <col min="5639" max="5639" width="14.42578125" customWidth="1"/>
    <col min="5640" max="5640" width="16.7109375" customWidth="1"/>
    <col min="5641" max="5641" width="17.140625" customWidth="1"/>
    <col min="5889" max="5889" width="17.7109375" customWidth="1"/>
    <col min="5890" max="5890" width="13.7109375" customWidth="1"/>
    <col min="5891" max="5891" width="12.85546875" customWidth="1"/>
    <col min="5892" max="5892" width="13.28515625" customWidth="1"/>
    <col min="5893" max="5893" width="14.28515625" customWidth="1"/>
    <col min="5894" max="5894" width="12.42578125" customWidth="1"/>
    <col min="5895" max="5895" width="14.42578125" customWidth="1"/>
    <col min="5896" max="5896" width="16.7109375" customWidth="1"/>
    <col min="5897" max="5897" width="17.140625" customWidth="1"/>
    <col min="6145" max="6145" width="17.7109375" customWidth="1"/>
    <col min="6146" max="6146" width="13.7109375" customWidth="1"/>
    <col min="6147" max="6147" width="12.85546875" customWidth="1"/>
    <col min="6148" max="6148" width="13.28515625" customWidth="1"/>
    <col min="6149" max="6149" width="14.28515625" customWidth="1"/>
    <col min="6150" max="6150" width="12.42578125" customWidth="1"/>
    <col min="6151" max="6151" width="14.42578125" customWidth="1"/>
    <col min="6152" max="6152" width="16.7109375" customWidth="1"/>
    <col min="6153" max="6153" width="17.140625" customWidth="1"/>
    <col min="6401" max="6401" width="17.7109375" customWidth="1"/>
    <col min="6402" max="6402" width="13.7109375" customWidth="1"/>
    <col min="6403" max="6403" width="12.85546875" customWidth="1"/>
    <col min="6404" max="6404" width="13.28515625" customWidth="1"/>
    <col min="6405" max="6405" width="14.28515625" customWidth="1"/>
    <col min="6406" max="6406" width="12.42578125" customWidth="1"/>
    <col min="6407" max="6407" width="14.42578125" customWidth="1"/>
    <col min="6408" max="6408" width="16.7109375" customWidth="1"/>
    <col min="6409" max="6409" width="17.140625" customWidth="1"/>
    <col min="6657" max="6657" width="17.7109375" customWidth="1"/>
    <col min="6658" max="6658" width="13.7109375" customWidth="1"/>
    <col min="6659" max="6659" width="12.85546875" customWidth="1"/>
    <col min="6660" max="6660" width="13.28515625" customWidth="1"/>
    <col min="6661" max="6661" width="14.28515625" customWidth="1"/>
    <col min="6662" max="6662" width="12.42578125" customWidth="1"/>
    <col min="6663" max="6663" width="14.42578125" customWidth="1"/>
    <col min="6664" max="6664" width="16.7109375" customWidth="1"/>
    <col min="6665" max="6665" width="17.140625" customWidth="1"/>
    <col min="6913" max="6913" width="17.7109375" customWidth="1"/>
    <col min="6914" max="6914" width="13.7109375" customWidth="1"/>
    <col min="6915" max="6915" width="12.85546875" customWidth="1"/>
    <col min="6916" max="6916" width="13.28515625" customWidth="1"/>
    <col min="6917" max="6917" width="14.28515625" customWidth="1"/>
    <col min="6918" max="6918" width="12.42578125" customWidth="1"/>
    <col min="6919" max="6919" width="14.42578125" customWidth="1"/>
    <col min="6920" max="6920" width="16.7109375" customWidth="1"/>
    <col min="6921" max="6921" width="17.140625" customWidth="1"/>
    <col min="7169" max="7169" width="17.7109375" customWidth="1"/>
    <col min="7170" max="7170" width="13.7109375" customWidth="1"/>
    <col min="7171" max="7171" width="12.85546875" customWidth="1"/>
    <col min="7172" max="7172" width="13.28515625" customWidth="1"/>
    <col min="7173" max="7173" width="14.28515625" customWidth="1"/>
    <col min="7174" max="7174" width="12.42578125" customWidth="1"/>
    <col min="7175" max="7175" width="14.42578125" customWidth="1"/>
    <col min="7176" max="7176" width="16.7109375" customWidth="1"/>
    <col min="7177" max="7177" width="17.140625" customWidth="1"/>
    <col min="7425" max="7425" width="17.7109375" customWidth="1"/>
    <col min="7426" max="7426" width="13.7109375" customWidth="1"/>
    <col min="7427" max="7427" width="12.85546875" customWidth="1"/>
    <col min="7428" max="7428" width="13.28515625" customWidth="1"/>
    <col min="7429" max="7429" width="14.28515625" customWidth="1"/>
    <col min="7430" max="7430" width="12.42578125" customWidth="1"/>
    <col min="7431" max="7431" width="14.42578125" customWidth="1"/>
    <col min="7432" max="7432" width="16.7109375" customWidth="1"/>
    <col min="7433" max="7433" width="17.140625" customWidth="1"/>
    <col min="7681" max="7681" width="17.7109375" customWidth="1"/>
    <col min="7682" max="7682" width="13.7109375" customWidth="1"/>
    <col min="7683" max="7683" width="12.85546875" customWidth="1"/>
    <col min="7684" max="7684" width="13.28515625" customWidth="1"/>
    <col min="7685" max="7685" width="14.28515625" customWidth="1"/>
    <col min="7686" max="7686" width="12.42578125" customWidth="1"/>
    <col min="7687" max="7687" width="14.42578125" customWidth="1"/>
    <col min="7688" max="7688" width="16.7109375" customWidth="1"/>
    <col min="7689" max="7689" width="17.140625" customWidth="1"/>
    <col min="7937" max="7937" width="17.7109375" customWidth="1"/>
    <col min="7938" max="7938" width="13.7109375" customWidth="1"/>
    <col min="7939" max="7939" width="12.85546875" customWidth="1"/>
    <col min="7940" max="7940" width="13.28515625" customWidth="1"/>
    <col min="7941" max="7941" width="14.28515625" customWidth="1"/>
    <col min="7942" max="7942" width="12.42578125" customWidth="1"/>
    <col min="7943" max="7943" width="14.42578125" customWidth="1"/>
    <col min="7944" max="7944" width="16.7109375" customWidth="1"/>
    <col min="7945" max="7945" width="17.140625" customWidth="1"/>
    <col min="8193" max="8193" width="17.7109375" customWidth="1"/>
    <col min="8194" max="8194" width="13.7109375" customWidth="1"/>
    <col min="8195" max="8195" width="12.85546875" customWidth="1"/>
    <col min="8196" max="8196" width="13.28515625" customWidth="1"/>
    <col min="8197" max="8197" width="14.28515625" customWidth="1"/>
    <col min="8198" max="8198" width="12.42578125" customWidth="1"/>
    <col min="8199" max="8199" width="14.42578125" customWidth="1"/>
    <col min="8200" max="8200" width="16.7109375" customWidth="1"/>
    <col min="8201" max="8201" width="17.140625" customWidth="1"/>
    <col min="8449" max="8449" width="17.7109375" customWidth="1"/>
    <col min="8450" max="8450" width="13.7109375" customWidth="1"/>
    <col min="8451" max="8451" width="12.85546875" customWidth="1"/>
    <col min="8452" max="8452" width="13.28515625" customWidth="1"/>
    <col min="8453" max="8453" width="14.28515625" customWidth="1"/>
    <col min="8454" max="8454" width="12.42578125" customWidth="1"/>
    <col min="8455" max="8455" width="14.42578125" customWidth="1"/>
    <col min="8456" max="8456" width="16.7109375" customWidth="1"/>
    <col min="8457" max="8457" width="17.140625" customWidth="1"/>
    <col min="8705" max="8705" width="17.7109375" customWidth="1"/>
    <col min="8706" max="8706" width="13.7109375" customWidth="1"/>
    <col min="8707" max="8707" width="12.85546875" customWidth="1"/>
    <col min="8708" max="8708" width="13.28515625" customWidth="1"/>
    <col min="8709" max="8709" width="14.28515625" customWidth="1"/>
    <col min="8710" max="8710" width="12.42578125" customWidth="1"/>
    <col min="8711" max="8711" width="14.42578125" customWidth="1"/>
    <col min="8712" max="8712" width="16.7109375" customWidth="1"/>
    <col min="8713" max="8713" width="17.140625" customWidth="1"/>
    <col min="8961" max="8961" width="17.7109375" customWidth="1"/>
    <col min="8962" max="8962" width="13.7109375" customWidth="1"/>
    <col min="8963" max="8963" width="12.85546875" customWidth="1"/>
    <col min="8964" max="8964" width="13.28515625" customWidth="1"/>
    <col min="8965" max="8965" width="14.28515625" customWidth="1"/>
    <col min="8966" max="8966" width="12.42578125" customWidth="1"/>
    <col min="8967" max="8967" width="14.42578125" customWidth="1"/>
    <col min="8968" max="8968" width="16.7109375" customWidth="1"/>
    <col min="8969" max="8969" width="17.140625" customWidth="1"/>
    <col min="9217" max="9217" width="17.7109375" customWidth="1"/>
    <col min="9218" max="9218" width="13.7109375" customWidth="1"/>
    <col min="9219" max="9219" width="12.85546875" customWidth="1"/>
    <col min="9220" max="9220" width="13.28515625" customWidth="1"/>
    <col min="9221" max="9221" width="14.28515625" customWidth="1"/>
    <col min="9222" max="9222" width="12.42578125" customWidth="1"/>
    <col min="9223" max="9223" width="14.42578125" customWidth="1"/>
    <col min="9224" max="9224" width="16.7109375" customWidth="1"/>
    <col min="9225" max="9225" width="17.140625" customWidth="1"/>
    <col min="9473" max="9473" width="17.7109375" customWidth="1"/>
    <col min="9474" max="9474" width="13.7109375" customWidth="1"/>
    <col min="9475" max="9475" width="12.85546875" customWidth="1"/>
    <col min="9476" max="9476" width="13.28515625" customWidth="1"/>
    <col min="9477" max="9477" width="14.28515625" customWidth="1"/>
    <col min="9478" max="9478" width="12.42578125" customWidth="1"/>
    <col min="9479" max="9479" width="14.42578125" customWidth="1"/>
    <col min="9480" max="9480" width="16.7109375" customWidth="1"/>
    <col min="9481" max="9481" width="17.140625" customWidth="1"/>
    <col min="9729" max="9729" width="17.7109375" customWidth="1"/>
    <col min="9730" max="9730" width="13.7109375" customWidth="1"/>
    <col min="9731" max="9731" width="12.85546875" customWidth="1"/>
    <col min="9732" max="9732" width="13.28515625" customWidth="1"/>
    <col min="9733" max="9733" width="14.28515625" customWidth="1"/>
    <col min="9734" max="9734" width="12.42578125" customWidth="1"/>
    <col min="9735" max="9735" width="14.42578125" customWidth="1"/>
    <col min="9736" max="9736" width="16.7109375" customWidth="1"/>
    <col min="9737" max="9737" width="17.140625" customWidth="1"/>
    <col min="9985" max="9985" width="17.7109375" customWidth="1"/>
    <col min="9986" max="9986" width="13.7109375" customWidth="1"/>
    <col min="9987" max="9987" width="12.85546875" customWidth="1"/>
    <col min="9988" max="9988" width="13.28515625" customWidth="1"/>
    <col min="9989" max="9989" width="14.28515625" customWidth="1"/>
    <col min="9990" max="9990" width="12.42578125" customWidth="1"/>
    <col min="9991" max="9991" width="14.42578125" customWidth="1"/>
    <col min="9992" max="9992" width="16.7109375" customWidth="1"/>
    <col min="9993" max="9993" width="17.140625" customWidth="1"/>
    <col min="10241" max="10241" width="17.7109375" customWidth="1"/>
    <col min="10242" max="10242" width="13.7109375" customWidth="1"/>
    <col min="10243" max="10243" width="12.85546875" customWidth="1"/>
    <col min="10244" max="10244" width="13.28515625" customWidth="1"/>
    <col min="10245" max="10245" width="14.28515625" customWidth="1"/>
    <col min="10246" max="10246" width="12.42578125" customWidth="1"/>
    <col min="10247" max="10247" width="14.42578125" customWidth="1"/>
    <col min="10248" max="10248" width="16.7109375" customWidth="1"/>
    <col min="10249" max="10249" width="17.140625" customWidth="1"/>
    <col min="10497" max="10497" width="17.7109375" customWidth="1"/>
    <col min="10498" max="10498" width="13.7109375" customWidth="1"/>
    <col min="10499" max="10499" width="12.85546875" customWidth="1"/>
    <col min="10500" max="10500" width="13.28515625" customWidth="1"/>
    <col min="10501" max="10501" width="14.28515625" customWidth="1"/>
    <col min="10502" max="10502" width="12.42578125" customWidth="1"/>
    <col min="10503" max="10503" width="14.42578125" customWidth="1"/>
    <col min="10504" max="10504" width="16.7109375" customWidth="1"/>
    <col min="10505" max="10505" width="17.140625" customWidth="1"/>
    <col min="10753" max="10753" width="17.7109375" customWidth="1"/>
    <col min="10754" max="10754" width="13.7109375" customWidth="1"/>
    <col min="10755" max="10755" width="12.85546875" customWidth="1"/>
    <col min="10756" max="10756" width="13.28515625" customWidth="1"/>
    <col min="10757" max="10757" width="14.28515625" customWidth="1"/>
    <col min="10758" max="10758" width="12.42578125" customWidth="1"/>
    <col min="10759" max="10759" width="14.42578125" customWidth="1"/>
    <col min="10760" max="10760" width="16.7109375" customWidth="1"/>
    <col min="10761" max="10761" width="17.140625" customWidth="1"/>
    <col min="11009" max="11009" width="17.7109375" customWidth="1"/>
    <col min="11010" max="11010" width="13.7109375" customWidth="1"/>
    <col min="11011" max="11011" width="12.85546875" customWidth="1"/>
    <col min="11012" max="11012" width="13.28515625" customWidth="1"/>
    <col min="11013" max="11013" width="14.28515625" customWidth="1"/>
    <col min="11014" max="11014" width="12.42578125" customWidth="1"/>
    <col min="11015" max="11015" width="14.42578125" customWidth="1"/>
    <col min="11016" max="11016" width="16.7109375" customWidth="1"/>
    <col min="11017" max="11017" width="17.140625" customWidth="1"/>
    <col min="11265" max="11265" width="17.7109375" customWidth="1"/>
    <col min="11266" max="11266" width="13.7109375" customWidth="1"/>
    <col min="11267" max="11267" width="12.85546875" customWidth="1"/>
    <col min="11268" max="11268" width="13.28515625" customWidth="1"/>
    <col min="11269" max="11269" width="14.28515625" customWidth="1"/>
    <col min="11270" max="11270" width="12.42578125" customWidth="1"/>
    <col min="11271" max="11271" width="14.42578125" customWidth="1"/>
    <col min="11272" max="11272" width="16.7109375" customWidth="1"/>
    <col min="11273" max="11273" width="17.140625" customWidth="1"/>
    <col min="11521" max="11521" width="17.7109375" customWidth="1"/>
    <col min="11522" max="11522" width="13.7109375" customWidth="1"/>
    <col min="11523" max="11523" width="12.85546875" customWidth="1"/>
    <col min="11524" max="11524" width="13.28515625" customWidth="1"/>
    <col min="11525" max="11525" width="14.28515625" customWidth="1"/>
    <col min="11526" max="11526" width="12.42578125" customWidth="1"/>
    <col min="11527" max="11527" width="14.42578125" customWidth="1"/>
    <col min="11528" max="11528" width="16.7109375" customWidth="1"/>
    <col min="11529" max="11529" width="17.140625" customWidth="1"/>
    <col min="11777" max="11777" width="17.7109375" customWidth="1"/>
    <col min="11778" max="11778" width="13.7109375" customWidth="1"/>
    <col min="11779" max="11779" width="12.85546875" customWidth="1"/>
    <col min="11780" max="11780" width="13.28515625" customWidth="1"/>
    <col min="11781" max="11781" width="14.28515625" customWidth="1"/>
    <col min="11782" max="11782" width="12.42578125" customWidth="1"/>
    <col min="11783" max="11783" width="14.42578125" customWidth="1"/>
    <col min="11784" max="11784" width="16.7109375" customWidth="1"/>
    <col min="11785" max="11785" width="17.140625" customWidth="1"/>
    <col min="12033" max="12033" width="17.7109375" customWidth="1"/>
    <col min="12034" max="12034" width="13.7109375" customWidth="1"/>
    <col min="12035" max="12035" width="12.85546875" customWidth="1"/>
    <col min="12036" max="12036" width="13.28515625" customWidth="1"/>
    <col min="12037" max="12037" width="14.28515625" customWidth="1"/>
    <col min="12038" max="12038" width="12.42578125" customWidth="1"/>
    <col min="12039" max="12039" width="14.42578125" customWidth="1"/>
    <col min="12040" max="12040" width="16.7109375" customWidth="1"/>
    <col min="12041" max="12041" width="17.140625" customWidth="1"/>
    <col min="12289" max="12289" width="17.7109375" customWidth="1"/>
    <col min="12290" max="12290" width="13.7109375" customWidth="1"/>
    <col min="12291" max="12291" width="12.85546875" customWidth="1"/>
    <col min="12292" max="12292" width="13.28515625" customWidth="1"/>
    <col min="12293" max="12293" width="14.28515625" customWidth="1"/>
    <col min="12294" max="12294" width="12.42578125" customWidth="1"/>
    <col min="12295" max="12295" width="14.42578125" customWidth="1"/>
    <col min="12296" max="12296" width="16.7109375" customWidth="1"/>
    <col min="12297" max="12297" width="17.140625" customWidth="1"/>
    <col min="12545" max="12545" width="17.7109375" customWidth="1"/>
    <col min="12546" max="12546" width="13.7109375" customWidth="1"/>
    <col min="12547" max="12547" width="12.85546875" customWidth="1"/>
    <col min="12548" max="12548" width="13.28515625" customWidth="1"/>
    <col min="12549" max="12549" width="14.28515625" customWidth="1"/>
    <col min="12550" max="12550" width="12.42578125" customWidth="1"/>
    <col min="12551" max="12551" width="14.42578125" customWidth="1"/>
    <col min="12552" max="12552" width="16.7109375" customWidth="1"/>
    <col min="12553" max="12553" width="17.140625" customWidth="1"/>
    <col min="12801" max="12801" width="17.7109375" customWidth="1"/>
    <col min="12802" max="12802" width="13.7109375" customWidth="1"/>
    <col min="12803" max="12803" width="12.85546875" customWidth="1"/>
    <col min="12804" max="12804" width="13.28515625" customWidth="1"/>
    <col min="12805" max="12805" width="14.28515625" customWidth="1"/>
    <col min="12806" max="12806" width="12.42578125" customWidth="1"/>
    <col min="12807" max="12807" width="14.42578125" customWidth="1"/>
    <col min="12808" max="12808" width="16.7109375" customWidth="1"/>
    <col min="12809" max="12809" width="17.140625" customWidth="1"/>
    <col min="13057" max="13057" width="17.7109375" customWidth="1"/>
    <col min="13058" max="13058" width="13.7109375" customWidth="1"/>
    <col min="13059" max="13059" width="12.85546875" customWidth="1"/>
    <col min="13060" max="13060" width="13.28515625" customWidth="1"/>
    <col min="13061" max="13061" width="14.28515625" customWidth="1"/>
    <col min="13062" max="13062" width="12.42578125" customWidth="1"/>
    <col min="13063" max="13063" width="14.42578125" customWidth="1"/>
    <col min="13064" max="13064" width="16.7109375" customWidth="1"/>
    <col min="13065" max="13065" width="17.140625" customWidth="1"/>
    <col min="13313" max="13313" width="17.7109375" customWidth="1"/>
    <col min="13314" max="13314" width="13.7109375" customWidth="1"/>
    <col min="13315" max="13315" width="12.85546875" customWidth="1"/>
    <col min="13316" max="13316" width="13.28515625" customWidth="1"/>
    <col min="13317" max="13317" width="14.28515625" customWidth="1"/>
    <col min="13318" max="13318" width="12.42578125" customWidth="1"/>
    <col min="13319" max="13319" width="14.42578125" customWidth="1"/>
    <col min="13320" max="13320" width="16.7109375" customWidth="1"/>
    <col min="13321" max="13321" width="17.140625" customWidth="1"/>
    <col min="13569" max="13569" width="17.7109375" customWidth="1"/>
    <col min="13570" max="13570" width="13.7109375" customWidth="1"/>
    <col min="13571" max="13571" width="12.85546875" customWidth="1"/>
    <col min="13572" max="13572" width="13.28515625" customWidth="1"/>
    <col min="13573" max="13573" width="14.28515625" customWidth="1"/>
    <col min="13574" max="13574" width="12.42578125" customWidth="1"/>
    <col min="13575" max="13575" width="14.42578125" customWidth="1"/>
    <col min="13576" max="13576" width="16.7109375" customWidth="1"/>
    <col min="13577" max="13577" width="17.140625" customWidth="1"/>
    <col min="13825" max="13825" width="17.7109375" customWidth="1"/>
    <col min="13826" max="13826" width="13.7109375" customWidth="1"/>
    <col min="13827" max="13827" width="12.85546875" customWidth="1"/>
    <col min="13828" max="13828" width="13.28515625" customWidth="1"/>
    <col min="13829" max="13829" width="14.28515625" customWidth="1"/>
    <col min="13830" max="13830" width="12.42578125" customWidth="1"/>
    <col min="13831" max="13831" width="14.42578125" customWidth="1"/>
    <col min="13832" max="13832" width="16.7109375" customWidth="1"/>
    <col min="13833" max="13833" width="17.140625" customWidth="1"/>
    <col min="14081" max="14081" width="17.7109375" customWidth="1"/>
    <col min="14082" max="14082" width="13.7109375" customWidth="1"/>
    <col min="14083" max="14083" width="12.85546875" customWidth="1"/>
    <col min="14084" max="14084" width="13.28515625" customWidth="1"/>
    <col min="14085" max="14085" width="14.28515625" customWidth="1"/>
    <col min="14086" max="14086" width="12.42578125" customWidth="1"/>
    <col min="14087" max="14087" width="14.42578125" customWidth="1"/>
    <col min="14088" max="14088" width="16.7109375" customWidth="1"/>
    <col min="14089" max="14089" width="17.140625" customWidth="1"/>
    <col min="14337" max="14337" width="17.7109375" customWidth="1"/>
    <col min="14338" max="14338" width="13.7109375" customWidth="1"/>
    <col min="14339" max="14339" width="12.85546875" customWidth="1"/>
    <col min="14340" max="14340" width="13.28515625" customWidth="1"/>
    <col min="14341" max="14341" width="14.28515625" customWidth="1"/>
    <col min="14342" max="14342" width="12.42578125" customWidth="1"/>
    <col min="14343" max="14343" width="14.42578125" customWidth="1"/>
    <col min="14344" max="14344" width="16.7109375" customWidth="1"/>
    <col min="14345" max="14345" width="17.140625" customWidth="1"/>
    <col min="14593" max="14593" width="17.7109375" customWidth="1"/>
    <col min="14594" max="14594" width="13.7109375" customWidth="1"/>
    <col min="14595" max="14595" width="12.85546875" customWidth="1"/>
    <col min="14596" max="14596" width="13.28515625" customWidth="1"/>
    <col min="14597" max="14597" width="14.28515625" customWidth="1"/>
    <col min="14598" max="14598" width="12.42578125" customWidth="1"/>
    <col min="14599" max="14599" width="14.42578125" customWidth="1"/>
    <col min="14600" max="14600" width="16.7109375" customWidth="1"/>
    <col min="14601" max="14601" width="17.140625" customWidth="1"/>
    <col min="14849" max="14849" width="17.7109375" customWidth="1"/>
    <col min="14850" max="14850" width="13.7109375" customWidth="1"/>
    <col min="14851" max="14851" width="12.85546875" customWidth="1"/>
    <col min="14852" max="14852" width="13.28515625" customWidth="1"/>
    <col min="14853" max="14853" width="14.28515625" customWidth="1"/>
    <col min="14854" max="14854" width="12.42578125" customWidth="1"/>
    <col min="14855" max="14855" width="14.42578125" customWidth="1"/>
    <col min="14856" max="14856" width="16.7109375" customWidth="1"/>
    <col min="14857" max="14857" width="17.140625" customWidth="1"/>
    <col min="15105" max="15105" width="17.7109375" customWidth="1"/>
    <col min="15106" max="15106" width="13.7109375" customWidth="1"/>
    <col min="15107" max="15107" width="12.85546875" customWidth="1"/>
    <col min="15108" max="15108" width="13.28515625" customWidth="1"/>
    <col min="15109" max="15109" width="14.28515625" customWidth="1"/>
    <col min="15110" max="15110" width="12.42578125" customWidth="1"/>
    <col min="15111" max="15111" width="14.42578125" customWidth="1"/>
    <col min="15112" max="15112" width="16.7109375" customWidth="1"/>
    <col min="15113" max="15113" width="17.140625" customWidth="1"/>
    <col min="15361" max="15361" width="17.7109375" customWidth="1"/>
    <col min="15362" max="15362" width="13.7109375" customWidth="1"/>
    <col min="15363" max="15363" width="12.85546875" customWidth="1"/>
    <col min="15364" max="15364" width="13.28515625" customWidth="1"/>
    <col min="15365" max="15365" width="14.28515625" customWidth="1"/>
    <col min="15366" max="15366" width="12.42578125" customWidth="1"/>
    <col min="15367" max="15367" width="14.42578125" customWidth="1"/>
    <col min="15368" max="15368" width="16.7109375" customWidth="1"/>
    <col min="15369" max="15369" width="17.140625" customWidth="1"/>
    <col min="15617" max="15617" width="17.7109375" customWidth="1"/>
    <col min="15618" max="15618" width="13.7109375" customWidth="1"/>
    <col min="15619" max="15619" width="12.85546875" customWidth="1"/>
    <col min="15620" max="15620" width="13.28515625" customWidth="1"/>
    <col min="15621" max="15621" width="14.28515625" customWidth="1"/>
    <col min="15622" max="15622" width="12.42578125" customWidth="1"/>
    <col min="15623" max="15623" width="14.42578125" customWidth="1"/>
    <col min="15624" max="15624" width="16.7109375" customWidth="1"/>
    <col min="15625" max="15625" width="17.140625" customWidth="1"/>
    <col min="15873" max="15873" width="17.7109375" customWidth="1"/>
    <col min="15874" max="15874" width="13.7109375" customWidth="1"/>
    <col min="15875" max="15875" width="12.85546875" customWidth="1"/>
    <col min="15876" max="15876" width="13.28515625" customWidth="1"/>
    <col min="15877" max="15877" width="14.28515625" customWidth="1"/>
    <col min="15878" max="15878" width="12.42578125" customWidth="1"/>
    <col min="15879" max="15879" width="14.42578125" customWidth="1"/>
    <col min="15880" max="15880" width="16.7109375" customWidth="1"/>
    <col min="15881" max="15881" width="17.140625" customWidth="1"/>
    <col min="16129" max="16129" width="17.7109375" customWidth="1"/>
    <col min="16130" max="16130" width="13.7109375" customWidth="1"/>
    <col min="16131" max="16131" width="12.85546875" customWidth="1"/>
    <col min="16132" max="16132" width="13.28515625" customWidth="1"/>
    <col min="16133" max="16133" width="14.28515625" customWidth="1"/>
    <col min="16134" max="16134" width="12.42578125" customWidth="1"/>
    <col min="16135" max="16135" width="14.42578125" customWidth="1"/>
    <col min="16136" max="16136" width="16.7109375" customWidth="1"/>
    <col min="16137" max="16137" width="17.140625" customWidth="1"/>
  </cols>
  <sheetData>
    <row r="1" spans="1:9" x14ac:dyDescent="0.25">
      <c r="A1" s="32" t="s">
        <v>63</v>
      </c>
      <c r="B1" s="33"/>
      <c r="C1" s="33"/>
      <c r="D1" s="33"/>
      <c r="E1" s="33"/>
      <c r="F1" s="33"/>
      <c r="G1" s="33"/>
      <c r="H1" s="33"/>
      <c r="I1" s="33"/>
    </row>
    <row r="2" spans="1:9" x14ac:dyDescent="0.25">
      <c r="A2" s="20" t="s">
        <v>64</v>
      </c>
      <c r="B2" s="21"/>
      <c r="C2" s="21"/>
      <c r="D2" s="21"/>
      <c r="E2" s="21"/>
      <c r="F2" s="34" t="s">
        <v>77</v>
      </c>
      <c r="G2" s="34"/>
      <c r="H2" s="34"/>
      <c r="I2" s="34"/>
    </row>
    <row r="3" spans="1:9" ht="67.5" x14ac:dyDescent="0.25">
      <c r="A3" s="1" t="s">
        <v>65</v>
      </c>
      <c r="B3" s="2" t="s">
        <v>66</v>
      </c>
      <c r="C3" s="13" t="s">
        <v>67</v>
      </c>
      <c r="D3" s="13" t="s">
        <v>68</v>
      </c>
      <c r="E3" s="13" t="s">
        <v>69</v>
      </c>
      <c r="F3" s="6" t="s">
        <v>66</v>
      </c>
      <c r="G3" s="14" t="s">
        <v>67</v>
      </c>
      <c r="H3" s="14" t="s">
        <v>68</v>
      </c>
      <c r="I3" s="14" t="s">
        <v>69</v>
      </c>
    </row>
    <row r="4" spans="1:9" x14ac:dyDescent="0.25">
      <c r="A4" s="15" t="s">
        <v>70</v>
      </c>
      <c r="B4" s="16">
        <v>31.37</v>
      </c>
      <c r="C4" s="16">
        <v>17.253500000000003</v>
      </c>
      <c r="D4" s="16">
        <v>14.1165</v>
      </c>
      <c r="E4" s="17">
        <v>6.51</v>
      </c>
      <c r="F4" s="18">
        <v>49.26</v>
      </c>
      <c r="G4" s="19">
        <v>17.253500000000003</v>
      </c>
      <c r="H4" s="18">
        <f>F4-G4</f>
        <v>32.006499999999996</v>
      </c>
      <c r="I4" s="19">
        <f>(H4*12)/26</f>
        <v>14.772230769230768</v>
      </c>
    </row>
    <row r="5" spans="1:9" x14ac:dyDescent="0.25">
      <c r="A5" s="15" t="s">
        <v>71</v>
      </c>
      <c r="B5" s="16">
        <v>62.74</v>
      </c>
      <c r="C5" s="16">
        <v>34.507000000000005</v>
      </c>
      <c r="D5" s="16">
        <v>28.233000000000001</v>
      </c>
      <c r="E5" s="17">
        <v>13.030615384615384</v>
      </c>
      <c r="F5" s="18">
        <v>98.53</v>
      </c>
      <c r="G5" s="19">
        <v>34.507000000000005</v>
      </c>
      <c r="H5" s="18">
        <f>F5-G5</f>
        <v>64.022999999999996</v>
      </c>
      <c r="I5" s="19">
        <f>(H5*12)/26</f>
        <v>29.549076923076921</v>
      </c>
    </row>
    <row r="6" spans="1:9" x14ac:dyDescent="0.25">
      <c r="A6" s="15" t="s">
        <v>72</v>
      </c>
      <c r="B6" s="16">
        <v>63.31</v>
      </c>
      <c r="C6" s="16">
        <v>34.820500000000003</v>
      </c>
      <c r="D6" s="16">
        <v>28.489500000000003</v>
      </c>
      <c r="E6" s="17">
        <v>13.149000000000001</v>
      </c>
      <c r="F6" s="18">
        <v>118.75</v>
      </c>
      <c r="G6" s="19">
        <v>34.820500000000003</v>
      </c>
      <c r="H6" s="18">
        <f>F6-G6</f>
        <v>83.92949999999999</v>
      </c>
      <c r="I6" s="19">
        <f>(H6*12)/26</f>
        <v>38.736692307692302</v>
      </c>
    </row>
    <row r="7" spans="1:9" x14ac:dyDescent="0.25">
      <c r="A7" s="15" t="s">
        <v>73</v>
      </c>
      <c r="B7" s="16">
        <v>97.57</v>
      </c>
      <c r="C7" s="16">
        <v>53.663499999999999</v>
      </c>
      <c r="D7" s="16">
        <v>43.906500000000001</v>
      </c>
      <c r="E7" s="17">
        <v>20.274538461538501</v>
      </c>
      <c r="F7" s="18">
        <v>177.28</v>
      </c>
      <c r="G7" s="19">
        <v>53.663499999999999</v>
      </c>
      <c r="H7" s="18">
        <f>F7-G7</f>
        <v>123.6165</v>
      </c>
      <c r="I7" s="19">
        <f>(H7*12)/26</f>
        <v>57.053769230769234</v>
      </c>
    </row>
    <row r="9" spans="1:9" x14ac:dyDescent="0.25">
      <c r="A9" s="33" t="s">
        <v>74</v>
      </c>
      <c r="B9" s="33"/>
      <c r="C9" s="33"/>
      <c r="D9" s="33"/>
      <c r="E9" s="33"/>
      <c r="F9" s="33"/>
      <c r="G9" s="33"/>
      <c r="H9" s="33"/>
      <c r="I9" s="33"/>
    </row>
    <row r="10" spans="1:9" x14ac:dyDescent="0.25">
      <c r="A10" s="21" t="s">
        <v>75</v>
      </c>
      <c r="B10" s="21"/>
    </row>
    <row r="11" spans="1:9" ht="33.75" x14ac:dyDescent="0.25">
      <c r="A11" s="1" t="s">
        <v>65</v>
      </c>
      <c r="B11" s="13" t="s">
        <v>76</v>
      </c>
      <c r="C11" s="13" t="s">
        <v>69</v>
      </c>
    </row>
    <row r="12" spans="1:9" x14ac:dyDescent="0.25">
      <c r="A12" s="15" t="s">
        <v>70</v>
      </c>
      <c r="B12" s="16">
        <v>7.24</v>
      </c>
      <c r="C12" s="16">
        <f>(B12*12)/26</f>
        <v>3.3415384615384616</v>
      </c>
    </row>
    <row r="13" spans="1:9" x14ac:dyDescent="0.25">
      <c r="A13" s="15" t="s">
        <v>71</v>
      </c>
      <c r="B13" s="16">
        <v>13.73</v>
      </c>
      <c r="C13" s="16">
        <f>(B13*12)/26</f>
        <v>6.3369230769230764</v>
      </c>
    </row>
    <row r="14" spans="1:9" x14ac:dyDescent="0.25">
      <c r="A14" s="15" t="s">
        <v>72</v>
      </c>
      <c r="B14" s="16">
        <v>16.11</v>
      </c>
      <c r="C14" s="16">
        <f>(B14*12)/26</f>
        <v>7.4353846153846153</v>
      </c>
    </row>
    <row r="15" spans="1:9" x14ac:dyDescent="0.25">
      <c r="A15" s="15" t="s">
        <v>73</v>
      </c>
      <c r="B15" s="16">
        <v>22.66</v>
      </c>
      <c r="C15" s="16">
        <f>(B15*12)/26</f>
        <v>10.458461538461538</v>
      </c>
    </row>
  </sheetData>
  <mergeCells count="5">
    <mergeCell ref="A1:I1"/>
    <mergeCell ref="A2:E2"/>
    <mergeCell ref="F2:I2"/>
    <mergeCell ref="A9:I9"/>
    <mergeCell ref="A10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MEDICAL PLANS 2021</vt:lpstr>
      <vt:lpstr>DENTAL AND VISION PLANS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 Jarboe</dc:creator>
  <cp:lastModifiedBy>Nic Jarboe</cp:lastModifiedBy>
  <dcterms:created xsi:type="dcterms:W3CDTF">2021-04-30T15:23:51Z</dcterms:created>
  <dcterms:modified xsi:type="dcterms:W3CDTF">2021-04-30T15:32:39Z</dcterms:modified>
</cp:coreProperties>
</file>