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admin\Downloads\"/>
    </mc:Choice>
  </mc:AlternateContent>
  <xr:revisionPtr revIDLastSave="0" documentId="8_{9044B1DB-A551-4E42-82EE-E3E4B9AB151C}" xr6:coauthVersionLast="47" xr6:coauthVersionMax="47" xr10:uidLastSave="{00000000-0000-0000-0000-000000000000}"/>
  <bookViews>
    <workbookView xWindow="20370" yWindow="-120" windowWidth="29040" windowHeight="15840" xr2:uid="{47BCF1AF-526D-4FEF-A775-3EA21F3E70AE}"/>
  </bookViews>
  <sheets>
    <sheet name="Health Insurance" sheetId="1" r:id="rId1"/>
    <sheet name="Dental and Vis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2" l="1"/>
  <c r="C14" i="2"/>
  <c r="C13" i="2"/>
  <c r="C12" i="2"/>
  <c r="I7" i="2"/>
  <c r="H7" i="2"/>
  <c r="H6" i="2"/>
  <c r="I6" i="2" s="1"/>
  <c r="I5" i="2"/>
  <c r="H5" i="2"/>
  <c r="H4" i="2"/>
  <c r="I4" i="2" s="1"/>
  <c r="L67" i="1"/>
  <c r="H67" i="1"/>
  <c r="D67" i="1"/>
  <c r="C67" i="1"/>
  <c r="L66" i="1"/>
  <c r="H66" i="1"/>
  <c r="D66" i="1"/>
  <c r="C66" i="1"/>
  <c r="L65" i="1"/>
  <c r="H65" i="1"/>
  <c r="D65" i="1"/>
  <c r="C65" i="1"/>
  <c r="L64" i="1"/>
  <c r="H64" i="1"/>
  <c r="D64" i="1"/>
  <c r="C64" i="1"/>
  <c r="L63" i="1"/>
  <c r="H63" i="1"/>
  <c r="D63" i="1"/>
  <c r="C63" i="1"/>
  <c r="L62" i="1"/>
  <c r="H62" i="1"/>
  <c r="D62" i="1"/>
  <c r="C62" i="1"/>
  <c r="L61" i="1"/>
  <c r="H61" i="1"/>
  <c r="D61" i="1"/>
  <c r="C61" i="1"/>
  <c r="L60" i="1"/>
  <c r="H60" i="1"/>
  <c r="D60" i="1"/>
  <c r="C60" i="1"/>
  <c r="L59" i="1"/>
  <c r="H59" i="1"/>
  <c r="D59" i="1"/>
  <c r="C59" i="1"/>
  <c r="L58" i="1"/>
  <c r="H58" i="1"/>
  <c r="D58" i="1"/>
  <c r="C58" i="1"/>
  <c r="L57" i="1"/>
  <c r="H57" i="1"/>
  <c r="D57" i="1"/>
  <c r="C57" i="1"/>
  <c r="L56" i="1"/>
  <c r="H56" i="1"/>
  <c r="D56" i="1"/>
  <c r="C56" i="1"/>
  <c r="L55" i="1"/>
  <c r="H55" i="1"/>
  <c r="D55" i="1"/>
  <c r="C55" i="1"/>
  <c r="L54" i="1"/>
  <c r="H54" i="1"/>
  <c r="D54" i="1"/>
  <c r="C54" i="1"/>
  <c r="L53" i="1"/>
  <c r="H53" i="1"/>
  <c r="D53" i="1"/>
  <c r="C53" i="1"/>
  <c r="L52" i="1"/>
  <c r="H52" i="1"/>
  <c r="D52" i="1"/>
  <c r="C52" i="1"/>
  <c r="L51" i="1"/>
  <c r="H51" i="1"/>
  <c r="D51" i="1"/>
  <c r="C51" i="1"/>
  <c r="L50" i="1"/>
  <c r="H50" i="1"/>
  <c r="D50" i="1"/>
  <c r="C50" i="1"/>
  <c r="L49" i="1"/>
  <c r="H49" i="1"/>
  <c r="D49" i="1"/>
  <c r="C49" i="1"/>
  <c r="L48" i="1"/>
  <c r="H48" i="1"/>
  <c r="D48" i="1"/>
  <c r="C48" i="1"/>
  <c r="L47" i="1"/>
  <c r="H47" i="1"/>
  <c r="D47" i="1"/>
  <c r="C47" i="1"/>
  <c r="L46" i="1"/>
  <c r="H46" i="1"/>
  <c r="D46" i="1"/>
  <c r="C46" i="1"/>
  <c r="L45" i="1"/>
  <c r="H45" i="1"/>
  <c r="D45" i="1"/>
  <c r="C45" i="1"/>
  <c r="L44" i="1"/>
  <c r="H44" i="1"/>
  <c r="D44" i="1"/>
  <c r="C44" i="1"/>
  <c r="L43" i="1"/>
  <c r="H43" i="1"/>
  <c r="D43" i="1"/>
  <c r="C43" i="1"/>
  <c r="L42" i="1"/>
  <c r="H42" i="1"/>
  <c r="D42" i="1"/>
  <c r="C42" i="1"/>
  <c r="L41" i="1"/>
  <c r="H41" i="1"/>
  <c r="D41" i="1"/>
  <c r="C41" i="1"/>
  <c r="L40" i="1"/>
  <c r="H40" i="1"/>
  <c r="D40" i="1"/>
  <c r="C40" i="1"/>
  <c r="L39" i="1"/>
  <c r="H39" i="1"/>
  <c r="D39" i="1"/>
  <c r="C39" i="1"/>
  <c r="L38" i="1"/>
  <c r="H38" i="1"/>
  <c r="D38" i="1"/>
  <c r="C38" i="1"/>
  <c r="L37" i="1"/>
  <c r="H37" i="1"/>
  <c r="D37" i="1"/>
  <c r="C37" i="1"/>
  <c r="L36" i="1"/>
  <c r="H36" i="1"/>
  <c r="D36" i="1"/>
  <c r="C36" i="1"/>
  <c r="L35" i="1"/>
  <c r="H35" i="1"/>
  <c r="D35" i="1"/>
  <c r="C35" i="1"/>
  <c r="L34" i="1"/>
  <c r="H34" i="1"/>
  <c r="D34" i="1"/>
  <c r="C34" i="1"/>
  <c r="L33" i="1"/>
  <c r="H33" i="1"/>
  <c r="D33" i="1"/>
  <c r="C33" i="1"/>
  <c r="L32" i="1"/>
  <c r="H32" i="1"/>
  <c r="D32" i="1"/>
  <c r="C32" i="1"/>
  <c r="L31" i="1"/>
  <c r="H31" i="1"/>
  <c r="D31" i="1"/>
  <c r="C31" i="1"/>
  <c r="L30" i="1"/>
  <c r="H30" i="1"/>
  <c r="D30" i="1"/>
  <c r="C30" i="1"/>
  <c r="L29" i="1"/>
  <c r="H29" i="1"/>
  <c r="D29" i="1"/>
  <c r="C29" i="1"/>
  <c r="L28" i="1"/>
  <c r="H28" i="1"/>
  <c r="D28" i="1"/>
  <c r="C28" i="1"/>
  <c r="L27" i="1"/>
  <c r="H27" i="1"/>
  <c r="D27" i="1"/>
  <c r="C27" i="1"/>
  <c r="L26" i="1"/>
  <c r="H26" i="1"/>
  <c r="D26" i="1"/>
  <c r="C26" i="1"/>
  <c r="L25" i="1"/>
  <c r="H25" i="1"/>
  <c r="D25" i="1"/>
  <c r="C25" i="1"/>
  <c r="L24" i="1"/>
  <c r="H24" i="1"/>
  <c r="D24" i="1"/>
  <c r="C24" i="1"/>
  <c r="L23" i="1"/>
  <c r="H23" i="1"/>
  <c r="D23" i="1"/>
  <c r="C23" i="1"/>
  <c r="L22" i="1"/>
  <c r="H22" i="1"/>
  <c r="D22" i="1"/>
  <c r="C22" i="1"/>
  <c r="L21" i="1"/>
  <c r="H21" i="1"/>
  <c r="D21" i="1"/>
  <c r="C21" i="1"/>
  <c r="L20" i="1"/>
  <c r="H20" i="1"/>
  <c r="D20" i="1"/>
  <c r="C20" i="1"/>
  <c r="L19" i="1"/>
  <c r="H19" i="1"/>
  <c r="D19" i="1"/>
  <c r="C19" i="1"/>
  <c r="L18" i="1"/>
  <c r="H18" i="1"/>
  <c r="D18" i="1"/>
  <c r="C18" i="1"/>
  <c r="L17" i="1"/>
  <c r="H17" i="1"/>
  <c r="D17" i="1"/>
  <c r="C17" i="1"/>
  <c r="L16" i="1"/>
  <c r="H16" i="1"/>
  <c r="D16" i="1"/>
  <c r="C16" i="1"/>
  <c r="L15" i="1"/>
  <c r="H15" i="1"/>
  <c r="D15" i="1"/>
  <c r="C15" i="1"/>
  <c r="L14" i="1"/>
  <c r="H14" i="1"/>
  <c r="D14" i="1"/>
  <c r="C14" i="1"/>
  <c r="L13" i="1"/>
  <c r="H13" i="1"/>
  <c r="D13" i="1"/>
  <c r="C13" i="1"/>
  <c r="L12" i="1"/>
  <c r="H12" i="1"/>
  <c r="D12" i="1"/>
  <c r="C12" i="1"/>
  <c r="L11" i="1"/>
  <c r="H11" i="1"/>
  <c r="D11" i="1"/>
  <c r="C11" i="1"/>
  <c r="L10" i="1"/>
  <c r="H10" i="1"/>
  <c r="D10" i="1"/>
  <c r="C10" i="1"/>
  <c r="L9" i="1"/>
  <c r="H9" i="1"/>
  <c r="D9" i="1"/>
  <c r="C9" i="1"/>
  <c r="L8" i="1"/>
  <c r="H8" i="1"/>
  <c r="D8" i="1"/>
  <c r="C8" i="1"/>
  <c r="L7" i="1"/>
  <c r="H7" i="1"/>
  <c r="D7" i="1"/>
  <c r="C7" i="1"/>
  <c r="L6" i="1"/>
  <c r="H6" i="1"/>
  <c r="D6" i="1"/>
  <c r="C6" i="1"/>
  <c r="L5" i="1"/>
  <c r="H5" i="1"/>
  <c r="D5" i="1"/>
  <c r="C5" i="1"/>
  <c r="L4" i="1"/>
  <c r="H4" i="1"/>
  <c r="D4" i="1"/>
  <c r="C4" i="1"/>
  <c r="L3" i="1"/>
  <c r="H3" i="1"/>
  <c r="D3" i="1"/>
  <c r="C3" i="1"/>
</calcChain>
</file>

<file path=xl/sharedStrings.xml><?xml version="1.0" encoding="utf-8"?>
<sst xmlns="http://schemas.openxmlformats.org/spreadsheetml/2006/main" count="235" uniqueCount="89">
  <si>
    <t>UHC Choice HSA Silver 4500 CBY5</t>
  </si>
  <si>
    <t>UHC Choice Plus Gold 1500 CB2B</t>
  </si>
  <si>
    <t>UHC Choice Plus Platinum CB2O</t>
  </si>
  <si>
    <t>Age Band</t>
  </si>
  <si>
    <t>Premium</t>
  </si>
  <si>
    <t>Total cost per pay to Right Resources @ 55%</t>
  </si>
  <si>
    <t>Total cost per pay to You @ 45%</t>
  </si>
  <si>
    <t>Total cost per pay to Right Resources @ 55% of the base plan</t>
  </si>
  <si>
    <t>Total cost per pay to You @ 45% of the base plan + cost of buy up</t>
  </si>
  <si>
    <t xml:space="preserve">  0 -   0</t>
  </si>
  <si>
    <t xml:space="preserve">  1 -   1</t>
  </si>
  <si>
    <t xml:space="preserve">  2 -   2</t>
  </si>
  <si>
    <t xml:space="preserve">  3 -   3</t>
  </si>
  <si>
    <t xml:space="preserve">  4 -   4</t>
  </si>
  <si>
    <t xml:space="preserve">  5 -   5</t>
  </si>
  <si>
    <t xml:space="preserve">  6 -   6</t>
  </si>
  <si>
    <t xml:space="preserve">  7 -   7</t>
  </si>
  <si>
    <t xml:space="preserve">  8 -   8</t>
  </si>
  <si>
    <t xml:space="preserve">  9 -   9</t>
  </si>
  <si>
    <t xml:space="preserve"> 10 -  10</t>
  </si>
  <si>
    <t xml:space="preserve"> 11 -  11</t>
  </si>
  <si>
    <t xml:space="preserve"> 12 -  12</t>
  </si>
  <si>
    <t xml:space="preserve"> 13 -  13</t>
  </si>
  <si>
    <t xml:space="preserve"> 14 -  14</t>
  </si>
  <si>
    <t xml:space="preserve"> 15 -  15</t>
  </si>
  <si>
    <t xml:space="preserve"> 16 -  16</t>
  </si>
  <si>
    <t xml:space="preserve"> 17 -  17</t>
  </si>
  <si>
    <t xml:space="preserve"> 18 -  18</t>
  </si>
  <si>
    <t xml:space="preserve"> 19 -  19</t>
  </si>
  <si>
    <t xml:space="preserve"> 20 -  20</t>
  </si>
  <si>
    <t xml:space="preserve"> 21 -  21</t>
  </si>
  <si>
    <t xml:space="preserve"> 22 -  22</t>
  </si>
  <si>
    <t xml:space="preserve"> 23 -  23</t>
  </si>
  <si>
    <t xml:space="preserve"> 24 -  24</t>
  </si>
  <si>
    <t xml:space="preserve"> 25 -  25</t>
  </si>
  <si>
    <t xml:space="preserve"> 26 -  26</t>
  </si>
  <si>
    <t xml:space="preserve"> 27 -  27</t>
  </si>
  <si>
    <t xml:space="preserve"> 28 -  28</t>
  </si>
  <si>
    <t xml:space="preserve"> 29 -  29</t>
  </si>
  <si>
    <t xml:space="preserve"> 30 -  30</t>
  </si>
  <si>
    <t xml:space="preserve"> 31 -  31</t>
  </si>
  <si>
    <t xml:space="preserve"> 32 -  32</t>
  </si>
  <si>
    <t xml:space="preserve"> 33 -  33</t>
  </si>
  <si>
    <t xml:space="preserve"> 34 -  34</t>
  </si>
  <si>
    <t xml:space="preserve"> 35 -  35</t>
  </si>
  <si>
    <t xml:space="preserve"> 36 -  36</t>
  </si>
  <si>
    <t xml:space="preserve"> 37 -  37</t>
  </si>
  <si>
    <t xml:space="preserve"> 38 -  38</t>
  </si>
  <si>
    <t xml:space="preserve"> 39 -  39</t>
  </si>
  <si>
    <t xml:space="preserve"> 40 -  40</t>
  </si>
  <si>
    <t xml:space="preserve"> 41 -  41</t>
  </si>
  <si>
    <t xml:space="preserve"> 42 -  42</t>
  </si>
  <si>
    <t xml:space="preserve"> 43 -  43</t>
  </si>
  <si>
    <t xml:space="preserve"> 44 -  44</t>
  </si>
  <si>
    <t xml:space="preserve"> 45 -  45</t>
  </si>
  <si>
    <t xml:space="preserve"> 46 -  46</t>
  </si>
  <si>
    <t xml:space="preserve"> 47 -  47</t>
  </si>
  <si>
    <t xml:space="preserve"> 48 -  48</t>
  </si>
  <si>
    <t xml:space="preserve"> 49 -  49</t>
  </si>
  <si>
    <t xml:space="preserve"> 50 -  50</t>
  </si>
  <si>
    <t xml:space="preserve"> 51 -  51</t>
  </si>
  <si>
    <t xml:space="preserve"> 52 -  52</t>
  </si>
  <si>
    <t xml:space="preserve"> 53 -  53</t>
  </si>
  <si>
    <t xml:space="preserve"> 54 -  54</t>
  </si>
  <si>
    <t xml:space="preserve"> 55 -  55</t>
  </si>
  <si>
    <t xml:space="preserve"> 56 -  56</t>
  </si>
  <si>
    <t xml:space="preserve"> 57 -  57</t>
  </si>
  <si>
    <t xml:space="preserve"> 58 -  58</t>
  </si>
  <si>
    <t xml:space="preserve"> 59 -  59</t>
  </si>
  <si>
    <t xml:space="preserve"> 60 -  60</t>
  </si>
  <si>
    <t xml:space="preserve"> 61 -  61</t>
  </si>
  <si>
    <t xml:space="preserve"> 62 -  62</t>
  </si>
  <si>
    <t xml:space="preserve"> 63 -  63</t>
  </si>
  <si>
    <t xml:space="preserve"> 64 +</t>
  </si>
  <si>
    <t>DENTAL</t>
  </si>
  <si>
    <t>MAC 7976</t>
  </si>
  <si>
    <t>UCR 7977</t>
  </si>
  <si>
    <t>Coverage Type</t>
  </si>
  <si>
    <t>Monthly Premium</t>
  </si>
  <si>
    <t>Employer
Contribution 55% of
Base Plan
Employee
&amp; Dep</t>
  </si>
  <si>
    <t>Employee
Contribution 45% of
Base Plan
Employee
&amp; Dep</t>
  </si>
  <si>
    <t>Employee
Contribution
PER PAY</t>
  </si>
  <si>
    <t>EE only</t>
  </si>
  <si>
    <t>EE &amp; Spouse</t>
  </si>
  <si>
    <t>EE &amp; Children</t>
  </si>
  <si>
    <t>EE &amp; Family</t>
  </si>
  <si>
    <t>VISION</t>
  </si>
  <si>
    <t>VH 107</t>
  </si>
  <si>
    <t>Monthly 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</si>
</sst>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##0.00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3" borderId="4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 applyProtection="1">
      <alignment horizontal="center" vertical="center"/>
      <protection locked="0"/>
    </xf>
    <xf numFmtId="165" fontId="1" fillId="3" borderId="4" xfId="0" applyNumberFormat="1" applyFont="1" applyFill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4" fillId="3" borderId="4" xfId="0" applyNumberFormat="1" applyFont="1" applyFill="1" applyBorder="1" applyAlignment="1" applyProtection="1">
      <alignment horizontal="center" vertical="center"/>
      <protection locked="0"/>
    </xf>
    <xf numFmtId="165" fontId="1" fillId="0" borderId="4" xfId="0" applyNumberFormat="1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2" fillId="4" borderId="4" xfId="0" applyFont="1" applyFill="1" applyBorder="1"/>
    <xf numFmtId="44" fontId="2" fillId="4" borderId="4" xfId="1" applyFont="1" applyFill="1" applyBorder="1"/>
    <xf numFmtId="8" fontId="2" fillId="4" borderId="4" xfId="0" applyNumberFormat="1" applyFont="1" applyFill="1" applyBorder="1"/>
    <xf numFmtId="8" fontId="2" fillId="6" borderId="4" xfId="0" applyNumberFormat="1" applyFont="1" applyFill="1" applyBorder="1"/>
    <xf numFmtId="44" fontId="2" fillId="6" borderId="4" xfId="1" applyFont="1" applyFill="1" applyBorder="1"/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297DD-9524-4186-B406-6750D35248C9}">
  <dimension ref="A1:L67"/>
  <sheetViews>
    <sheetView tabSelected="1" workbookViewId="0">
      <selection activeCell="I8" sqref="I8"/>
    </sheetView>
  </sheetViews>
  <sheetFormatPr defaultRowHeight="15" x14ac:dyDescent="0.25"/>
  <sheetData>
    <row r="1" spans="1:12" x14ac:dyDescent="0.25">
      <c r="A1" s="17" t="s">
        <v>0</v>
      </c>
      <c r="B1" s="18"/>
      <c r="C1" s="18"/>
      <c r="D1" s="19"/>
      <c r="E1" s="17" t="s">
        <v>1</v>
      </c>
      <c r="F1" s="18"/>
      <c r="G1" s="18"/>
      <c r="H1" s="19"/>
      <c r="I1" s="17" t="s">
        <v>2</v>
      </c>
      <c r="J1" s="18"/>
      <c r="K1" s="18"/>
      <c r="L1" s="19"/>
    </row>
    <row r="2" spans="1:12" ht="135" x14ac:dyDescent="0.25">
      <c r="A2" s="1" t="s">
        <v>3</v>
      </c>
      <c r="B2" s="1" t="s">
        <v>4</v>
      </c>
      <c r="C2" s="2" t="s">
        <v>5</v>
      </c>
      <c r="D2" s="2" t="s">
        <v>6</v>
      </c>
      <c r="E2" s="1" t="s">
        <v>3</v>
      </c>
      <c r="F2" s="1" t="s">
        <v>4</v>
      </c>
      <c r="G2" s="2" t="s">
        <v>7</v>
      </c>
      <c r="H2" s="2" t="s">
        <v>8</v>
      </c>
      <c r="I2" s="1" t="s">
        <v>3</v>
      </c>
      <c r="J2" s="1" t="s">
        <v>4</v>
      </c>
      <c r="K2" s="2" t="s">
        <v>7</v>
      </c>
      <c r="L2" s="2" t="s">
        <v>8</v>
      </c>
    </row>
    <row r="3" spans="1:12" x14ac:dyDescent="0.25">
      <c r="A3" s="1" t="s">
        <v>9</v>
      </c>
      <c r="B3" s="3">
        <v>211.91</v>
      </c>
      <c r="C3" s="4">
        <f>(((B3*12)/26)*0.55)</f>
        <v>53.79253846153847</v>
      </c>
      <c r="D3" s="5">
        <f>(((B3*12)/26)*0.45)</f>
        <v>44.012076923076926</v>
      </c>
      <c r="E3" s="1" t="s">
        <v>9</v>
      </c>
      <c r="F3" s="3">
        <v>300.69</v>
      </c>
      <c r="G3" s="6">
        <v>53.79253846153847</v>
      </c>
      <c r="H3" s="5">
        <f t="shared" ref="H3:H66" si="0">((F3*12)/26)-G3</f>
        <v>84.987461538461531</v>
      </c>
      <c r="I3" s="1" t="s">
        <v>9</v>
      </c>
      <c r="J3" s="3">
        <v>375.94</v>
      </c>
      <c r="K3" s="6">
        <v>53.79253846153847</v>
      </c>
      <c r="L3" s="7">
        <f t="shared" ref="L3:L66" si="1">(((J3*12)/26)-K3)</f>
        <v>119.71823076923076</v>
      </c>
    </row>
    <row r="4" spans="1:12" x14ac:dyDescent="0.25">
      <c r="A4" s="1" t="s">
        <v>10</v>
      </c>
      <c r="B4" s="3">
        <v>211.91</v>
      </c>
      <c r="C4" s="4">
        <f t="shared" ref="C4:C67" si="2">(((B4*12)/26)*0.55)</f>
        <v>53.79253846153847</v>
      </c>
      <c r="D4" s="5">
        <f t="shared" ref="D4:D67" si="3">(((B4*12)/26)*0.45)</f>
        <v>44.012076923076926</v>
      </c>
      <c r="E4" s="1" t="s">
        <v>10</v>
      </c>
      <c r="F4" s="3">
        <v>300.69</v>
      </c>
      <c r="G4" s="6">
        <v>53.79253846153847</v>
      </c>
      <c r="H4" s="5">
        <f t="shared" si="0"/>
        <v>84.987461538461531</v>
      </c>
      <c r="I4" s="1" t="s">
        <v>10</v>
      </c>
      <c r="J4" s="3">
        <v>375.94</v>
      </c>
      <c r="K4" s="6">
        <v>53.79253846153847</v>
      </c>
      <c r="L4" s="7">
        <f t="shared" si="1"/>
        <v>119.71823076923076</v>
      </c>
    </row>
    <row r="5" spans="1:12" x14ac:dyDescent="0.25">
      <c r="A5" s="1" t="s">
        <v>11</v>
      </c>
      <c r="B5" s="3">
        <v>211.91</v>
      </c>
      <c r="C5" s="4">
        <f t="shared" si="2"/>
        <v>53.79253846153847</v>
      </c>
      <c r="D5" s="5">
        <f t="shared" si="3"/>
        <v>44.012076923076926</v>
      </c>
      <c r="E5" s="1" t="s">
        <v>11</v>
      </c>
      <c r="F5" s="3">
        <v>300.69</v>
      </c>
      <c r="G5" s="6">
        <v>53.79253846153847</v>
      </c>
      <c r="H5" s="5">
        <f t="shared" si="0"/>
        <v>84.987461538461531</v>
      </c>
      <c r="I5" s="1" t="s">
        <v>11</v>
      </c>
      <c r="J5" s="3">
        <v>375.94</v>
      </c>
      <c r="K5" s="6">
        <v>53.79253846153847</v>
      </c>
      <c r="L5" s="7">
        <f t="shared" si="1"/>
        <v>119.71823076923076</v>
      </c>
    </row>
    <row r="6" spans="1:12" x14ac:dyDescent="0.25">
      <c r="A6" s="1" t="s">
        <v>12</v>
      </c>
      <c r="B6" s="3">
        <v>211.91</v>
      </c>
      <c r="C6" s="4">
        <f t="shared" si="2"/>
        <v>53.79253846153847</v>
      </c>
      <c r="D6" s="5">
        <f t="shared" si="3"/>
        <v>44.012076923076926</v>
      </c>
      <c r="E6" s="1" t="s">
        <v>12</v>
      </c>
      <c r="F6" s="3">
        <v>300.69</v>
      </c>
      <c r="G6" s="6">
        <v>53.79253846153847</v>
      </c>
      <c r="H6" s="5">
        <f t="shared" si="0"/>
        <v>84.987461538461531</v>
      </c>
      <c r="I6" s="1" t="s">
        <v>12</v>
      </c>
      <c r="J6" s="3">
        <v>375.94</v>
      </c>
      <c r="K6" s="6">
        <v>53.79253846153847</v>
      </c>
      <c r="L6" s="7">
        <f t="shared" si="1"/>
        <v>119.71823076923076</v>
      </c>
    </row>
    <row r="7" spans="1:12" x14ac:dyDescent="0.25">
      <c r="A7" s="1" t="s">
        <v>13</v>
      </c>
      <c r="B7" s="3">
        <v>211.91</v>
      </c>
      <c r="C7" s="4">
        <f t="shared" si="2"/>
        <v>53.79253846153847</v>
      </c>
      <c r="D7" s="5">
        <f t="shared" si="3"/>
        <v>44.012076923076926</v>
      </c>
      <c r="E7" s="1" t="s">
        <v>13</v>
      </c>
      <c r="F7" s="3">
        <v>300.69</v>
      </c>
      <c r="G7" s="6">
        <v>53.79253846153847</v>
      </c>
      <c r="H7" s="5">
        <f t="shared" si="0"/>
        <v>84.987461538461531</v>
      </c>
      <c r="I7" s="1" t="s">
        <v>13</v>
      </c>
      <c r="J7" s="3">
        <v>375.94</v>
      </c>
      <c r="K7" s="6">
        <v>53.79253846153847</v>
      </c>
      <c r="L7" s="7">
        <f t="shared" si="1"/>
        <v>119.71823076923076</v>
      </c>
    </row>
    <row r="8" spans="1:12" x14ac:dyDescent="0.25">
      <c r="A8" s="1" t="s">
        <v>14</v>
      </c>
      <c r="B8" s="3">
        <v>211.91</v>
      </c>
      <c r="C8" s="4">
        <f t="shared" si="2"/>
        <v>53.79253846153847</v>
      </c>
      <c r="D8" s="5">
        <f t="shared" si="3"/>
        <v>44.012076923076926</v>
      </c>
      <c r="E8" s="1" t="s">
        <v>14</v>
      </c>
      <c r="F8" s="3">
        <v>300.69</v>
      </c>
      <c r="G8" s="6">
        <v>53.79253846153847</v>
      </c>
      <c r="H8" s="5">
        <f t="shared" si="0"/>
        <v>84.987461538461531</v>
      </c>
      <c r="I8" s="1" t="s">
        <v>14</v>
      </c>
      <c r="J8" s="3">
        <v>375.94</v>
      </c>
      <c r="K8" s="6">
        <v>53.79253846153847</v>
      </c>
      <c r="L8" s="7">
        <f t="shared" si="1"/>
        <v>119.71823076923076</v>
      </c>
    </row>
    <row r="9" spans="1:12" x14ac:dyDescent="0.25">
      <c r="A9" s="1" t="s">
        <v>15</v>
      </c>
      <c r="B9" s="3">
        <v>211.91</v>
      </c>
      <c r="C9" s="4">
        <f t="shared" si="2"/>
        <v>53.79253846153847</v>
      </c>
      <c r="D9" s="5">
        <f t="shared" si="3"/>
        <v>44.012076923076926</v>
      </c>
      <c r="E9" s="1" t="s">
        <v>15</v>
      </c>
      <c r="F9" s="3">
        <v>300.69</v>
      </c>
      <c r="G9" s="6">
        <v>53.79253846153847</v>
      </c>
      <c r="H9" s="5">
        <f t="shared" si="0"/>
        <v>84.987461538461531</v>
      </c>
      <c r="I9" s="1" t="s">
        <v>15</v>
      </c>
      <c r="J9" s="3">
        <v>375.94</v>
      </c>
      <c r="K9" s="6">
        <v>53.79253846153847</v>
      </c>
      <c r="L9" s="7">
        <f t="shared" si="1"/>
        <v>119.71823076923076</v>
      </c>
    </row>
    <row r="10" spans="1:12" x14ac:dyDescent="0.25">
      <c r="A10" s="1" t="s">
        <v>16</v>
      </c>
      <c r="B10" s="3">
        <v>211.91</v>
      </c>
      <c r="C10" s="4">
        <f t="shared" si="2"/>
        <v>53.79253846153847</v>
      </c>
      <c r="D10" s="5">
        <f t="shared" si="3"/>
        <v>44.012076923076926</v>
      </c>
      <c r="E10" s="1" t="s">
        <v>16</v>
      </c>
      <c r="F10" s="3">
        <v>300.69</v>
      </c>
      <c r="G10" s="6">
        <v>53.79253846153847</v>
      </c>
      <c r="H10" s="5">
        <f t="shared" si="0"/>
        <v>84.987461538461531</v>
      </c>
      <c r="I10" s="1" t="s">
        <v>16</v>
      </c>
      <c r="J10" s="3">
        <v>375.94</v>
      </c>
      <c r="K10" s="6">
        <v>53.79253846153847</v>
      </c>
      <c r="L10" s="7">
        <f t="shared" si="1"/>
        <v>119.71823076923076</v>
      </c>
    </row>
    <row r="11" spans="1:12" x14ac:dyDescent="0.25">
      <c r="A11" s="1" t="s">
        <v>17</v>
      </c>
      <c r="B11" s="3">
        <v>211.91</v>
      </c>
      <c r="C11" s="4">
        <f t="shared" si="2"/>
        <v>53.79253846153847</v>
      </c>
      <c r="D11" s="5">
        <f t="shared" si="3"/>
        <v>44.012076923076926</v>
      </c>
      <c r="E11" s="1" t="s">
        <v>17</v>
      </c>
      <c r="F11" s="3">
        <v>300.69</v>
      </c>
      <c r="G11" s="6">
        <v>53.79253846153847</v>
      </c>
      <c r="H11" s="5">
        <f t="shared" si="0"/>
        <v>84.987461538461531</v>
      </c>
      <c r="I11" s="1" t="s">
        <v>17</v>
      </c>
      <c r="J11" s="3">
        <v>375.94</v>
      </c>
      <c r="K11" s="6">
        <v>53.79253846153847</v>
      </c>
      <c r="L11" s="7">
        <f t="shared" si="1"/>
        <v>119.71823076923076</v>
      </c>
    </row>
    <row r="12" spans="1:12" x14ac:dyDescent="0.25">
      <c r="A12" s="1" t="s">
        <v>18</v>
      </c>
      <c r="B12" s="3">
        <v>211.91</v>
      </c>
      <c r="C12" s="4">
        <f t="shared" si="2"/>
        <v>53.79253846153847</v>
      </c>
      <c r="D12" s="5">
        <f t="shared" si="3"/>
        <v>44.012076923076926</v>
      </c>
      <c r="E12" s="1" t="s">
        <v>18</v>
      </c>
      <c r="F12" s="3">
        <v>300.69</v>
      </c>
      <c r="G12" s="6">
        <v>53.79253846153847</v>
      </c>
      <c r="H12" s="5">
        <f t="shared" si="0"/>
        <v>84.987461538461531</v>
      </c>
      <c r="I12" s="1" t="s">
        <v>18</v>
      </c>
      <c r="J12" s="3">
        <v>375.94</v>
      </c>
      <c r="K12" s="6">
        <v>53.79253846153847</v>
      </c>
      <c r="L12" s="7">
        <f t="shared" si="1"/>
        <v>119.71823076923076</v>
      </c>
    </row>
    <row r="13" spans="1:12" x14ac:dyDescent="0.25">
      <c r="A13" s="1" t="s">
        <v>19</v>
      </c>
      <c r="B13" s="3">
        <v>211.91</v>
      </c>
      <c r="C13" s="4">
        <f t="shared" si="2"/>
        <v>53.79253846153847</v>
      </c>
      <c r="D13" s="5">
        <f t="shared" si="3"/>
        <v>44.012076923076926</v>
      </c>
      <c r="E13" s="1" t="s">
        <v>19</v>
      </c>
      <c r="F13" s="3">
        <v>300.69</v>
      </c>
      <c r="G13" s="6">
        <v>53.79253846153847</v>
      </c>
      <c r="H13" s="5">
        <f t="shared" si="0"/>
        <v>84.987461538461531</v>
      </c>
      <c r="I13" s="1" t="s">
        <v>19</v>
      </c>
      <c r="J13" s="3">
        <v>375.94</v>
      </c>
      <c r="K13" s="6">
        <v>53.79253846153847</v>
      </c>
      <c r="L13" s="7">
        <f t="shared" si="1"/>
        <v>119.71823076923076</v>
      </c>
    </row>
    <row r="14" spans="1:12" x14ac:dyDescent="0.25">
      <c r="A14" s="1" t="s">
        <v>20</v>
      </c>
      <c r="B14" s="3">
        <v>211.91</v>
      </c>
      <c r="C14" s="4">
        <f t="shared" si="2"/>
        <v>53.79253846153847</v>
      </c>
      <c r="D14" s="5">
        <f t="shared" si="3"/>
        <v>44.012076923076926</v>
      </c>
      <c r="E14" s="1" t="s">
        <v>20</v>
      </c>
      <c r="F14" s="3">
        <v>300.69</v>
      </c>
      <c r="G14" s="6">
        <v>53.79253846153847</v>
      </c>
      <c r="H14" s="5">
        <f t="shared" si="0"/>
        <v>84.987461538461531</v>
      </c>
      <c r="I14" s="1" t="s">
        <v>20</v>
      </c>
      <c r="J14" s="3">
        <v>375.94</v>
      </c>
      <c r="K14" s="6">
        <v>53.79253846153847</v>
      </c>
      <c r="L14" s="7">
        <f t="shared" si="1"/>
        <v>119.71823076923076</v>
      </c>
    </row>
    <row r="15" spans="1:12" x14ac:dyDescent="0.25">
      <c r="A15" s="1" t="s">
        <v>21</v>
      </c>
      <c r="B15" s="3">
        <v>211.91</v>
      </c>
      <c r="C15" s="4">
        <f t="shared" si="2"/>
        <v>53.79253846153847</v>
      </c>
      <c r="D15" s="5">
        <f t="shared" si="3"/>
        <v>44.012076923076926</v>
      </c>
      <c r="E15" s="1" t="s">
        <v>21</v>
      </c>
      <c r="F15" s="3">
        <v>300.69</v>
      </c>
      <c r="G15" s="6">
        <v>53.79253846153847</v>
      </c>
      <c r="H15" s="5">
        <f t="shared" si="0"/>
        <v>84.987461538461531</v>
      </c>
      <c r="I15" s="1" t="s">
        <v>21</v>
      </c>
      <c r="J15" s="3">
        <v>375.94</v>
      </c>
      <c r="K15" s="6">
        <v>53.79253846153847</v>
      </c>
      <c r="L15" s="7">
        <f t="shared" si="1"/>
        <v>119.71823076923076</v>
      </c>
    </row>
    <row r="16" spans="1:12" x14ac:dyDescent="0.25">
      <c r="A16" s="1" t="s">
        <v>22</v>
      </c>
      <c r="B16" s="3">
        <v>211.91</v>
      </c>
      <c r="C16" s="4">
        <f t="shared" si="2"/>
        <v>53.79253846153847</v>
      </c>
      <c r="D16" s="5">
        <f t="shared" si="3"/>
        <v>44.012076923076926</v>
      </c>
      <c r="E16" s="1" t="s">
        <v>22</v>
      </c>
      <c r="F16" s="3">
        <v>300.69</v>
      </c>
      <c r="G16" s="6">
        <v>53.79253846153847</v>
      </c>
      <c r="H16" s="5">
        <f t="shared" si="0"/>
        <v>84.987461538461531</v>
      </c>
      <c r="I16" s="1" t="s">
        <v>22</v>
      </c>
      <c r="J16" s="3">
        <v>375.94</v>
      </c>
      <c r="K16" s="6">
        <v>53.79253846153847</v>
      </c>
      <c r="L16" s="7">
        <f t="shared" si="1"/>
        <v>119.71823076923076</v>
      </c>
    </row>
    <row r="17" spans="1:12" x14ac:dyDescent="0.25">
      <c r="A17" s="1" t="s">
        <v>23</v>
      </c>
      <c r="B17" s="3">
        <v>211.91</v>
      </c>
      <c r="C17" s="4">
        <f t="shared" si="2"/>
        <v>53.79253846153847</v>
      </c>
      <c r="D17" s="5">
        <f t="shared" si="3"/>
        <v>44.012076923076926</v>
      </c>
      <c r="E17" s="1" t="s">
        <v>23</v>
      </c>
      <c r="F17" s="3">
        <v>300.69</v>
      </c>
      <c r="G17" s="6">
        <v>53.79253846153847</v>
      </c>
      <c r="H17" s="5">
        <f t="shared" si="0"/>
        <v>84.987461538461531</v>
      </c>
      <c r="I17" s="1" t="s">
        <v>23</v>
      </c>
      <c r="J17" s="3">
        <v>375.94</v>
      </c>
      <c r="K17" s="6">
        <v>53.79253846153847</v>
      </c>
      <c r="L17" s="7">
        <f t="shared" si="1"/>
        <v>119.71823076923076</v>
      </c>
    </row>
    <row r="18" spans="1:12" x14ac:dyDescent="0.25">
      <c r="A18" s="1" t="s">
        <v>24</v>
      </c>
      <c r="B18" s="3">
        <v>230.75</v>
      </c>
      <c r="C18" s="4">
        <f t="shared" si="2"/>
        <v>58.575000000000003</v>
      </c>
      <c r="D18" s="5">
        <f t="shared" si="3"/>
        <v>47.925000000000004</v>
      </c>
      <c r="E18" s="1" t="s">
        <v>24</v>
      </c>
      <c r="F18" s="3">
        <v>327.42</v>
      </c>
      <c r="G18" s="6">
        <v>58.575000000000003</v>
      </c>
      <c r="H18" s="5">
        <f t="shared" si="0"/>
        <v>92.541923076923084</v>
      </c>
      <c r="I18" s="1" t="s">
        <v>24</v>
      </c>
      <c r="J18" s="3">
        <v>409.35</v>
      </c>
      <c r="K18" s="6">
        <v>58.575000000000003</v>
      </c>
      <c r="L18" s="7">
        <f t="shared" si="1"/>
        <v>130.35576923076928</v>
      </c>
    </row>
    <row r="19" spans="1:12" x14ac:dyDescent="0.25">
      <c r="A19" s="1" t="s">
        <v>25</v>
      </c>
      <c r="B19" s="3">
        <v>237.95</v>
      </c>
      <c r="C19" s="4">
        <f t="shared" si="2"/>
        <v>60.402692307692305</v>
      </c>
      <c r="D19" s="5">
        <f t="shared" si="3"/>
        <v>49.420384615384613</v>
      </c>
      <c r="E19" s="1" t="s">
        <v>25</v>
      </c>
      <c r="F19" s="3">
        <v>337.64</v>
      </c>
      <c r="G19" s="6">
        <v>60.402692307692305</v>
      </c>
      <c r="H19" s="5">
        <f t="shared" si="0"/>
        <v>95.431153846153833</v>
      </c>
      <c r="I19" s="1" t="s">
        <v>25</v>
      </c>
      <c r="J19" s="3">
        <v>422.13</v>
      </c>
      <c r="K19" s="6">
        <v>60.402692307692305</v>
      </c>
      <c r="L19" s="7">
        <f t="shared" si="1"/>
        <v>134.42653846153843</v>
      </c>
    </row>
    <row r="20" spans="1:12" x14ac:dyDescent="0.25">
      <c r="A20" s="1" t="s">
        <v>26</v>
      </c>
      <c r="B20" s="3">
        <v>245.15</v>
      </c>
      <c r="C20" s="4">
        <f t="shared" si="2"/>
        <v>62.230384615384622</v>
      </c>
      <c r="D20" s="5">
        <f t="shared" si="3"/>
        <v>50.915769230769236</v>
      </c>
      <c r="E20" s="1" t="s">
        <v>26</v>
      </c>
      <c r="F20" s="3">
        <v>347.86</v>
      </c>
      <c r="G20" s="6">
        <v>62.230384615384622</v>
      </c>
      <c r="H20" s="5">
        <f t="shared" si="0"/>
        <v>98.320384615384597</v>
      </c>
      <c r="I20" s="1" t="s">
        <v>26</v>
      </c>
      <c r="J20" s="3">
        <v>434.91</v>
      </c>
      <c r="K20" s="6">
        <v>62.230384615384622</v>
      </c>
      <c r="L20" s="7">
        <f t="shared" si="1"/>
        <v>138.49730769230769</v>
      </c>
    </row>
    <row r="21" spans="1:12" x14ac:dyDescent="0.25">
      <c r="A21" s="1" t="s">
        <v>27</v>
      </c>
      <c r="B21" s="3">
        <v>252.91</v>
      </c>
      <c r="C21" s="4">
        <f t="shared" si="2"/>
        <v>64.200230769230771</v>
      </c>
      <c r="D21" s="5">
        <f t="shared" si="3"/>
        <v>52.527461538461537</v>
      </c>
      <c r="E21" s="1" t="s">
        <v>27</v>
      </c>
      <c r="F21" s="3">
        <v>358.86</v>
      </c>
      <c r="G21" s="6">
        <v>64.200230769230771</v>
      </c>
      <c r="H21" s="5">
        <f t="shared" si="0"/>
        <v>101.42746153846151</v>
      </c>
      <c r="I21" s="1" t="s">
        <v>27</v>
      </c>
      <c r="J21" s="3">
        <v>448.67</v>
      </c>
      <c r="K21" s="6">
        <v>64.200230769230771</v>
      </c>
      <c r="L21" s="7">
        <f t="shared" si="1"/>
        <v>142.87823076923075</v>
      </c>
    </row>
    <row r="22" spans="1:12" x14ac:dyDescent="0.25">
      <c r="A22" s="1" t="s">
        <v>28</v>
      </c>
      <c r="B22" s="3">
        <v>260.67</v>
      </c>
      <c r="C22" s="4">
        <f t="shared" si="2"/>
        <v>66.17007692307692</v>
      </c>
      <c r="D22" s="5">
        <f t="shared" si="3"/>
        <v>54.139153846153846</v>
      </c>
      <c r="E22" s="1" t="s">
        <v>28</v>
      </c>
      <c r="F22" s="3">
        <v>369.87</v>
      </c>
      <c r="G22" s="6">
        <v>66.17007692307692</v>
      </c>
      <c r="H22" s="5">
        <f t="shared" si="0"/>
        <v>104.53915384615388</v>
      </c>
      <c r="I22" s="1" t="s">
        <v>28</v>
      </c>
      <c r="J22" s="3">
        <v>462.43</v>
      </c>
      <c r="K22" s="6">
        <v>66.17007692307692</v>
      </c>
      <c r="L22" s="7">
        <f t="shared" si="1"/>
        <v>147.25915384615385</v>
      </c>
    </row>
    <row r="23" spans="1:12" x14ac:dyDescent="0.25">
      <c r="A23" s="1" t="s">
        <v>29</v>
      </c>
      <c r="B23" s="3">
        <v>268.7</v>
      </c>
      <c r="C23" s="4">
        <f t="shared" si="2"/>
        <v>68.208461538461535</v>
      </c>
      <c r="D23" s="5">
        <f t="shared" si="3"/>
        <v>55.80692307692307</v>
      </c>
      <c r="E23" s="1" t="s">
        <v>29</v>
      </c>
      <c r="F23" s="3">
        <v>381.27</v>
      </c>
      <c r="G23" s="6">
        <v>68.208461538461535</v>
      </c>
      <c r="H23" s="5">
        <f t="shared" si="0"/>
        <v>107.7623076923077</v>
      </c>
      <c r="I23" s="1" t="s">
        <v>29</v>
      </c>
      <c r="J23" s="3">
        <v>476.68</v>
      </c>
      <c r="K23" s="6">
        <v>68.208461538461535</v>
      </c>
      <c r="L23" s="7">
        <f t="shared" si="1"/>
        <v>151.7976923076923</v>
      </c>
    </row>
    <row r="24" spans="1:12" x14ac:dyDescent="0.25">
      <c r="A24" s="1" t="s">
        <v>30</v>
      </c>
      <c r="B24" s="3">
        <v>277.01</v>
      </c>
      <c r="C24" s="4">
        <f t="shared" si="2"/>
        <v>70.31792307692308</v>
      </c>
      <c r="D24" s="5">
        <f t="shared" si="3"/>
        <v>57.532846153846158</v>
      </c>
      <c r="E24" s="1" t="s">
        <v>30</v>
      </c>
      <c r="F24" s="3">
        <v>393.06</v>
      </c>
      <c r="G24" s="6">
        <v>70.31792307692308</v>
      </c>
      <c r="H24" s="5">
        <f t="shared" si="0"/>
        <v>111.09438461538463</v>
      </c>
      <c r="I24" s="1" t="s">
        <v>30</v>
      </c>
      <c r="J24" s="3">
        <v>491.42</v>
      </c>
      <c r="K24" s="6">
        <v>70.31792307692308</v>
      </c>
      <c r="L24" s="7">
        <f t="shared" si="1"/>
        <v>156.49130769230769</v>
      </c>
    </row>
    <row r="25" spans="1:12" x14ac:dyDescent="0.25">
      <c r="A25" s="1" t="s">
        <v>31</v>
      </c>
      <c r="B25" s="3">
        <v>277.01</v>
      </c>
      <c r="C25" s="4">
        <f t="shared" si="2"/>
        <v>70.31792307692308</v>
      </c>
      <c r="D25" s="5">
        <f t="shared" si="3"/>
        <v>57.532846153846158</v>
      </c>
      <c r="E25" s="1" t="s">
        <v>31</v>
      </c>
      <c r="F25" s="3">
        <v>393.06</v>
      </c>
      <c r="G25" s="6">
        <v>70.31792307692308</v>
      </c>
      <c r="H25" s="5">
        <f t="shared" si="0"/>
        <v>111.09438461538463</v>
      </c>
      <c r="I25" s="1" t="s">
        <v>31</v>
      </c>
      <c r="J25" s="3">
        <v>491.42</v>
      </c>
      <c r="K25" s="6">
        <v>70.31792307692308</v>
      </c>
      <c r="L25" s="7">
        <f t="shared" si="1"/>
        <v>156.49130769230769</v>
      </c>
    </row>
    <row r="26" spans="1:12" x14ac:dyDescent="0.25">
      <c r="A26" s="1" t="s">
        <v>32</v>
      </c>
      <c r="B26" s="3">
        <v>277.01</v>
      </c>
      <c r="C26" s="4">
        <f t="shared" si="2"/>
        <v>70.31792307692308</v>
      </c>
      <c r="D26" s="5">
        <f t="shared" si="3"/>
        <v>57.532846153846158</v>
      </c>
      <c r="E26" s="1" t="s">
        <v>32</v>
      </c>
      <c r="F26" s="3">
        <v>393.06</v>
      </c>
      <c r="G26" s="6">
        <v>70.31792307692308</v>
      </c>
      <c r="H26" s="5">
        <f t="shared" si="0"/>
        <v>111.09438461538463</v>
      </c>
      <c r="I26" s="1" t="s">
        <v>32</v>
      </c>
      <c r="J26" s="3">
        <v>491.42</v>
      </c>
      <c r="K26" s="6">
        <v>70.31792307692308</v>
      </c>
      <c r="L26" s="7">
        <f t="shared" si="1"/>
        <v>156.49130769230769</v>
      </c>
    </row>
    <row r="27" spans="1:12" x14ac:dyDescent="0.25">
      <c r="A27" s="1" t="s">
        <v>33</v>
      </c>
      <c r="B27" s="3">
        <v>277.01</v>
      </c>
      <c r="C27" s="4">
        <f t="shared" si="2"/>
        <v>70.31792307692308</v>
      </c>
      <c r="D27" s="5">
        <f t="shared" si="3"/>
        <v>57.532846153846158</v>
      </c>
      <c r="E27" s="1" t="s">
        <v>33</v>
      </c>
      <c r="F27" s="3">
        <v>393.06</v>
      </c>
      <c r="G27" s="6">
        <v>70.31792307692308</v>
      </c>
      <c r="H27" s="5">
        <f t="shared" si="0"/>
        <v>111.09438461538463</v>
      </c>
      <c r="I27" s="1" t="s">
        <v>33</v>
      </c>
      <c r="J27" s="3">
        <v>491.42</v>
      </c>
      <c r="K27" s="6">
        <v>70.31792307692308</v>
      </c>
      <c r="L27" s="7">
        <f t="shared" si="1"/>
        <v>156.49130769230769</v>
      </c>
    </row>
    <row r="28" spans="1:12" x14ac:dyDescent="0.25">
      <c r="A28" s="1" t="s">
        <v>34</v>
      </c>
      <c r="B28" s="3">
        <v>278.12</v>
      </c>
      <c r="C28" s="4">
        <f t="shared" si="2"/>
        <v>70.599692307692322</v>
      </c>
      <c r="D28" s="5">
        <f t="shared" si="3"/>
        <v>57.763384615384624</v>
      </c>
      <c r="E28" s="1" t="s">
        <v>34</v>
      </c>
      <c r="F28" s="3">
        <v>394.63</v>
      </c>
      <c r="G28" s="6">
        <v>70.599692307692322</v>
      </c>
      <c r="H28" s="5">
        <f t="shared" si="0"/>
        <v>111.53723076923075</v>
      </c>
      <c r="I28" s="1" t="s">
        <v>34</v>
      </c>
      <c r="J28" s="3">
        <v>493.39</v>
      </c>
      <c r="K28" s="6">
        <v>70.599692307692322</v>
      </c>
      <c r="L28" s="7">
        <f t="shared" si="1"/>
        <v>157.11876923076923</v>
      </c>
    </row>
    <row r="29" spans="1:12" x14ac:dyDescent="0.25">
      <c r="A29" s="1" t="s">
        <v>35</v>
      </c>
      <c r="B29" s="3">
        <v>283.66000000000003</v>
      </c>
      <c r="C29" s="4">
        <f t="shared" si="2"/>
        <v>72.006000000000014</v>
      </c>
      <c r="D29" s="5">
        <f t="shared" si="3"/>
        <v>58.914000000000009</v>
      </c>
      <c r="E29" s="1" t="s">
        <v>35</v>
      </c>
      <c r="F29" s="3">
        <v>402.49</v>
      </c>
      <c r="G29" s="6">
        <v>72.006000000000014</v>
      </c>
      <c r="H29" s="5">
        <f t="shared" si="0"/>
        <v>113.75861538461537</v>
      </c>
      <c r="I29" s="1" t="s">
        <v>35</v>
      </c>
      <c r="J29" s="3">
        <v>503.21</v>
      </c>
      <c r="K29" s="6">
        <v>72.006000000000014</v>
      </c>
      <c r="L29" s="7">
        <f t="shared" si="1"/>
        <v>160.24476923076918</v>
      </c>
    </row>
    <row r="30" spans="1:12" x14ac:dyDescent="0.25">
      <c r="A30" s="1" t="s">
        <v>36</v>
      </c>
      <c r="B30" s="3">
        <v>290.31</v>
      </c>
      <c r="C30" s="4">
        <f t="shared" si="2"/>
        <v>73.694076923076935</v>
      </c>
      <c r="D30" s="5">
        <f t="shared" si="3"/>
        <v>60.295153846153852</v>
      </c>
      <c r="E30" s="1" t="s">
        <v>36</v>
      </c>
      <c r="F30" s="3">
        <v>411.93</v>
      </c>
      <c r="G30" s="6">
        <v>73.694076923076935</v>
      </c>
      <c r="H30" s="5">
        <f t="shared" si="0"/>
        <v>116.42746153846151</v>
      </c>
      <c r="I30" s="1" t="s">
        <v>36</v>
      </c>
      <c r="J30" s="3">
        <v>515.01</v>
      </c>
      <c r="K30" s="6">
        <v>73.694076923076935</v>
      </c>
      <c r="L30" s="7">
        <f t="shared" si="1"/>
        <v>164.00284615384612</v>
      </c>
    </row>
    <row r="31" spans="1:12" x14ac:dyDescent="0.25">
      <c r="A31" s="1" t="s">
        <v>37</v>
      </c>
      <c r="B31" s="3">
        <v>301.11</v>
      </c>
      <c r="C31" s="4">
        <f t="shared" si="2"/>
        <v>76.435615384615389</v>
      </c>
      <c r="D31" s="5">
        <f t="shared" si="3"/>
        <v>62.538230769230772</v>
      </c>
      <c r="E31" s="1" t="s">
        <v>37</v>
      </c>
      <c r="F31" s="3">
        <v>427.26</v>
      </c>
      <c r="G31" s="6">
        <v>76.435615384615389</v>
      </c>
      <c r="H31" s="5">
        <f t="shared" si="0"/>
        <v>120.76130769230768</v>
      </c>
      <c r="I31" s="1" t="s">
        <v>37</v>
      </c>
      <c r="J31" s="3">
        <v>534.16999999999996</v>
      </c>
      <c r="K31" s="6">
        <v>76.435615384615389</v>
      </c>
      <c r="L31" s="7">
        <f t="shared" si="1"/>
        <v>170.10438461538456</v>
      </c>
    </row>
    <row r="32" spans="1:12" x14ac:dyDescent="0.25">
      <c r="A32" s="1" t="s">
        <v>38</v>
      </c>
      <c r="B32" s="3">
        <v>309.97000000000003</v>
      </c>
      <c r="C32" s="4">
        <f t="shared" si="2"/>
        <v>78.68469230769233</v>
      </c>
      <c r="D32" s="5">
        <f t="shared" si="3"/>
        <v>64.378384615384633</v>
      </c>
      <c r="E32" s="1" t="s">
        <v>38</v>
      </c>
      <c r="F32" s="3">
        <v>439.83</v>
      </c>
      <c r="G32" s="6">
        <v>78.68469230769233</v>
      </c>
      <c r="H32" s="5">
        <f t="shared" si="0"/>
        <v>124.3137692307692</v>
      </c>
      <c r="I32" s="1" t="s">
        <v>38</v>
      </c>
      <c r="J32" s="3">
        <v>549.9</v>
      </c>
      <c r="K32" s="6">
        <v>78.68469230769233</v>
      </c>
      <c r="L32" s="7">
        <f t="shared" si="1"/>
        <v>175.11530769230765</v>
      </c>
    </row>
    <row r="33" spans="1:12" x14ac:dyDescent="0.25">
      <c r="A33" s="1" t="s">
        <v>39</v>
      </c>
      <c r="B33" s="3">
        <v>314.41000000000003</v>
      </c>
      <c r="C33" s="4">
        <f t="shared" si="2"/>
        <v>79.811769230769244</v>
      </c>
      <c r="D33" s="5">
        <f t="shared" si="3"/>
        <v>65.300538461538466</v>
      </c>
      <c r="E33" s="1" t="s">
        <v>39</v>
      </c>
      <c r="F33" s="3">
        <v>446.12</v>
      </c>
      <c r="G33" s="6">
        <v>79.811769230769244</v>
      </c>
      <c r="H33" s="5">
        <f t="shared" si="0"/>
        <v>126.08976923076924</v>
      </c>
      <c r="I33" s="1" t="s">
        <v>39</v>
      </c>
      <c r="J33" s="3">
        <v>557.76</v>
      </c>
      <c r="K33" s="6">
        <v>79.811769230769244</v>
      </c>
      <c r="L33" s="7">
        <f t="shared" si="1"/>
        <v>177.61592307692308</v>
      </c>
    </row>
    <row r="34" spans="1:12" x14ac:dyDescent="0.25">
      <c r="A34" s="1" t="s">
        <v>40</v>
      </c>
      <c r="B34" s="3">
        <v>321.05</v>
      </c>
      <c r="C34" s="4">
        <f t="shared" si="2"/>
        <v>81.4973076923077</v>
      </c>
      <c r="D34" s="5">
        <f t="shared" si="3"/>
        <v>66.679615384615389</v>
      </c>
      <c r="E34" s="1" t="s">
        <v>40</v>
      </c>
      <c r="F34" s="3">
        <v>455.56</v>
      </c>
      <c r="G34" s="6">
        <v>81.4973076923077</v>
      </c>
      <c r="H34" s="5">
        <f t="shared" si="0"/>
        <v>128.76115384615383</v>
      </c>
      <c r="I34" s="1" t="s">
        <v>40</v>
      </c>
      <c r="J34" s="3">
        <v>569.55999999999995</v>
      </c>
      <c r="K34" s="6">
        <v>81.4973076923077</v>
      </c>
      <c r="L34" s="7">
        <f t="shared" si="1"/>
        <v>181.37653846153842</v>
      </c>
    </row>
    <row r="35" spans="1:12" x14ac:dyDescent="0.25">
      <c r="A35" s="1" t="s">
        <v>41</v>
      </c>
      <c r="B35" s="3">
        <v>327.7</v>
      </c>
      <c r="C35" s="4">
        <f t="shared" si="2"/>
        <v>83.185384615384621</v>
      </c>
      <c r="D35" s="5">
        <f t="shared" si="3"/>
        <v>68.060769230769239</v>
      </c>
      <c r="E35" s="1" t="s">
        <v>41</v>
      </c>
      <c r="F35" s="3">
        <v>464.99</v>
      </c>
      <c r="G35" s="6">
        <v>83.185384615384621</v>
      </c>
      <c r="H35" s="5">
        <f t="shared" si="0"/>
        <v>131.42538461538459</v>
      </c>
      <c r="I35" s="1" t="s">
        <v>41</v>
      </c>
      <c r="J35" s="3">
        <v>581.35</v>
      </c>
      <c r="K35" s="6">
        <v>83.185384615384621</v>
      </c>
      <c r="L35" s="7">
        <f t="shared" si="1"/>
        <v>185.13</v>
      </c>
    </row>
    <row r="36" spans="1:12" x14ac:dyDescent="0.25">
      <c r="A36" s="1" t="s">
        <v>42</v>
      </c>
      <c r="B36" s="3">
        <v>331.86</v>
      </c>
      <c r="C36" s="4">
        <f t="shared" si="2"/>
        <v>84.241384615384632</v>
      </c>
      <c r="D36" s="5">
        <f t="shared" si="3"/>
        <v>68.924769230769243</v>
      </c>
      <c r="E36" s="1" t="s">
        <v>42</v>
      </c>
      <c r="F36" s="3">
        <v>470.89</v>
      </c>
      <c r="G36" s="6">
        <v>84.241384615384632</v>
      </c>
      <c r="H36" s="5">
        <f t="shared" si="0"/>
        <v>133.09246153846152</v>
      </c>
      <c r="I36" s="1" t="s">
        <v>42</v>
      </c>
      <c r="J36" s="3">
        <v>588.72</v>
      </c>
      <c r="K36" s="6">
        <v>84.241384615384632</v>
      </c>
      <c r="L36" s="7">
        <f t="shared" si="1"/>
        <v>187.47553846153846</v>
      </c>
    </row>
    <row r="37" spans="1:12" x14ac:dyDescent="0.25">
      <c r="A37" s="1" t="s">
        <v>43</v>
      </c>
      <c r="B37" s="3">
        <v>336.29</v>
      </c>
      <c r="C37" s="4">
        <f t="shared" si="2"/>
        <v>85.365923076923096</v>
      </c>
      <c r="D37" s="5">
        <f t="shared" si="3"/>
        <v>69.844846153846163</v>
      </c>
      <c r="E37" s="1" t="s">
        <v>43</v>
      </c>
      <c r="F37" s="3">
        <v>477.17</v>
      </c>
      <c r="G37" s="6">
        <v>85.365923076923096</v>
      </c>
      <c r="H37" s="5">
        <f t="shared" si="0"/>
        <v>134.86638461538462</v>
      </c>
      <c r="I37" s="1" t="s">
        <v>43</v>
      </c>
      <c r="J37" s="3">
        <v>596.58000000000004</v>
      </c>
      <c r="K37" s="6">
        <v>85.365923076923096</v>
      </c>
      <c r="L37" s="7">
        <f t="shared" si="1"/>
        <v>189.97869230769231</v>
      </c>
    </row>
    <row r="38" spans="1:12" x14ac:dyDescent="0.25">
      <c r="A38" s="1" t="s">
        <v>44</v>
      </c>
      <c r="B38" s="3">
        <v>338.51</v>
      </c>
      <c r="C38" s="4">
        <f t="shared" si="2"/>
        <v>85.929461538461553</v>
      </c>
      <c r="D38" s="5">
        <f t="shared" si="3"/>
        <v>70.305923076923079</v>
      </c>
      <c r="E38" s="1" t="s">
        <v>44</v>
      </c>
      <c r="F38" s="3">
        <v>480.32</v>
      </c>
      <c r="G38" s="6">
        <v>85.929461538461553</v>
      </c>
      <c r="H38" s="5">
        <f t="shared" si="0"/>
        <v>135.75669230769228</v>
      </c>
      <c r="I38" s="1" t="s">
        <v>44</v>
      </c>
      <c r="J38" s="3">
        <v>600.52</v>
      </c>
      <c r="K38" s="6">
        <v>85.929461538461553</v>
      </c>
      <c r="L38" s="7">
        <f t="shared" si="1"/>
        <v>191.23361538461535</v>
      </c>
    </row>
    <row r="39" spans="1:12" x14ac:dyDescent="0.25">
      <c r="A39" s="1" t="s">
        <v>45</v>
      </c>
      <c r="B39" s="3">
        <v>340.72</v>
      </c>
      <c r="C39" s="4">
        <f t="shared" si="2"/>
        <v>86.490461538461545</v>
      </c>
      <c r="D39" s="5">
        <f t="shared" si="3"/>
        <v>70.764923076923083</v>
      </c>
      <c r="E39" s="1" t="s">
        <v>45</v>
      </c>
      <c r="F39" s="3">
        <v>483.46</v>
      </c>
      <c r="G39" s="6">
        <v>86.490461538461545</v>
      </c>
      <c r="H39" s="5">
        <f t="shared" si="0"/>
        <v>136.64492307692305</v>
      </c>
      <c r="I39" s="1" t="s">
        <v>45</v>
      </c>
      <c r="J39" s="3">
        <v>604.45000000000005</v>
      </c>
      <c r="K39" s="6">
        <v>86.490461538461545</v>
      </c>
      <c r="L39" s="7">
        <f t="shared" si="1"/>
        <v>192.48646153846153</v>
      </c>
    </row>
    <row r="40" spans="1:12" x14ac:dyDescent="0.25">
      <c r="A40" s="1" t="s">
        <v>46</v>
      </c>
      <c r="B40" s="3">
        <v>342.94</v>
      </c>
      <c r="C40" s="4">
        <f t="shared" si="2"/>
        <v>87.054000000000002</v>
      </c>
      <c r="D40" s="5">
        <f t="shared" si="3"/>
        <v>71.225999999999999</v>
      </c>
      <c r="E40" s="1" t="s">
        <v>46</v>
      </c>
      <c r="F40" s="3">
        <v>486.61</v>
      </c>
      <c r="G40" s="6">
        <v>87.054000000000002</v>
      </c>
      <c r="H40" s="5">
        <f t="shared" si="0"/>
        <v>137.53523076923076</v>
      </c>
      <c r="I40" s="1" t="s">
        <v>46</v>
      </c>
      <c r="J40" s="3">
        <v>608.38</v>
      </c>
      <c r="K40" s="6">
        <v>87.054000000000002</v>
      </c>
      <c r="L40" s="7">
        <f t="shared" si="1"/>
        <v>193.73676923076923</v>
      </c>
    </row>
    <row r="41" spans="1:12" x14ac:dyDescent="0.25">
      <c r="A41" s="1" t="s">
        <v>47</v>
      </c>
      <c r="B41" s="3">
        <v>345.15</v>
      </c>
      <c r="C41" s="4">
        <f t="shared" si="2"/>
        <v>87.614999999999995</v>
      </c>
      <c r="D41" s="5">
        <f t="shared" si="3"/>
        <v>71.684999999999988</v>
      </c>
      <c r="E41" s="1" t="s">
        <v>47</v>
      </c>
      <c r="F41" s="3">
        <v>489.75</v>
      </c>
      <c r="G41" s="6">
        <v>87.614999999999995</v>
      </c>
      <c r="H41" s="5">
        <f t="shared" si="0"/>
        <v>138.42346153846154</v>
      </c>
      <c r="I41" s="1" t="s">
        <v>47</v>
      </c>
      <c r="J41" s="3">
        <v>612.30999999999995</v>
      </c>
      <c r="K41" s="6">
        <v>87.614999999999995</v>
      </c>
      <c r="L41" s="7">
        <f t="shared" si="1"/>
        <v>194.98961538461538</v>
      </c>
    </row>
    <row r="42" spans="1:12" x14ac:dyDescent="0.25">
      <c r="A42" s="1" t="s">
        <v>48</v>
      </c>
      <c r="B42" s="3">
        <v>349.59</v>
      </c>
      <c r="C42" s="4">
        <f t="shared" si="2"/>
        <v>88.742076923076922</v>
      </c>
      <c r="D42" s="5">
        <f t="shared" si="3"/>
        <v>72.607153846153849</v>
      </c>
      <c r="E42" s="1" t="s">
        <v>48</v>
      </c>
      <c r="F42" s="3">
        <v>496.04</v>
      </c>
      <c r="G42" s="6">
        <v>88.742076923076922</v>
      </c>
      <c r="H42" s="5">
        <f t="shared" si="0"/>
        <v>140.19946153846155</v>
      </c>
      <c r="I42" s="1" t="s">
        <v>48</v>
      </c>
      <c r="J42" s="3">
        <v>620.16999999999996</v>
      </c>
      <c r="K42" s="6">
        <v>88.742076923076922</v>
      </c>
      <c r="L42" s="7">
        <f t="shared" si="1"/>
        <v>197.49023076923072</v>
      </c>
    </row>
    <row r="43" spans="1:12" x14ac:dyDescent="0.25">
      <c r="A43" s="1" t="s">
        <v>49</v>
      </c>
      <c r="B43" s="3">
        <v>354.02</v>
      </c>
      <c r="C43" s="4">
        <f t="shared" si="2"/>
        <v>89.866615384615386</v>
      </c>
      <c r="D43" s="5">
        <f t="shared" si="3"/>
        <v>73.527230769230769</v>
      </c>
      <c r="E43" s="1" t="s">
        <v>49</v>
      </c>
      <c r="F43" s="3">
        <v>502.33</v>
      </c>
      <c r="G43" s="6">
        <v>89.866615384615386</v>
      </c>
      <c r="H43" s="5">
        <f t="shared" si="0"/>
        <v>141.97800000000001</v>
      </c>
      <c r="I43" s="1" t="s">
        <v>49</v>
      </c>
      <c r="J43" s="3">
        <v>628.03</v>
      </c>
      <c r="K43" s="6">
        <v>89.866615384615386</v>
      </c>
      <c r="L43" s="7">
        <f t="shared" si="1"/>
        <v>199.99338461538463</v>
      </c>
    </row>
    <row r="44" spans="1:12" x14ac:dyDescent="0.25">
      <c r="A44" s="1" t="s">
        <v>50</v>
      </c>
      <c r="B44" s="3">
        <v>360.67</v>
      </c>
      <c r="C44" s="4">
        <f t="shared" si="2"/>
        <v>91.554692307692321</v>
      </c>
      <c r="D44" s="5">
        <f t="shared" si="3"/>
        <v>74.90838461538462</v>
      </c>
      <c r="E44" s="1" t="s">
        <v>50</v>
      </c>
      <c r="F44" s="3">
        <v>511.76</v>
      </c>
      <c r="G44" s="6">
        <v>91.554692307692321</v>
      </c>
      <c r="H44" s="5">
        <f t="shared" si="0"/>
        <v>144.64223076923076</v>
      </c>
      <c r="I44" s="1" t="s">
        <v>50</v>
      </c>
      <c r="J44" s="3">
        <v>639.83000000000004</v>
      </c>
      <c r="K44" s="6">
        <v>91.554692307692321</v>
      </c>
      <c r="L44" s="7">
        <f t="shared" si="1"/>
        <v>203.75146153846157</v>
      </c>
    </row>
    <row r="45" spans="1:12" x14ac:dyDescent="0.25">
      <c r="A45" s="1" t="s">
        <v>51</v>
      </c>
      <c r="B45" s="3">
        <v>367.04</v>
      </c>
      <c r="C45" s="4">
        <f t="shared" si="2"/>
        <v>93.171692307692325</v>
      </c>
      <c r="D45" s="5">
        <f t="shared" si="3"/>
        <v>76.231384615384627</v>
      </c>
      <c r="E45" s="1" t="s">
        <v>51</v>
      </c>
      <c r="F45" s="3">
        <v>520.79999999999995</v>
      </c>
      <c r="G45" s="6">
        <v>93.171692307692325</v>
      </c>
      <c r="H45" s="5">
        <f t="shared" si="0"/>
        <v>147.19753846153841</v>
      </c>
      <c r="I45" s="1" t="s">
        <v>51</v>
      </c>
      <c r="J45" s="3">
        <v>651.13</v>
      </c>
      <c r="K45" s="6">
        <v>93.171692307692325</v>
      </c>
      <c r="L45" s="7">
        <f t="shared" si="1"/>
        <v>207.34984615384613</v>
      </c>
    </row>
    <row r="46" spans="1:12" x14ac:dyDescent="0.25">
      <c r="A46" s="1" t="s">
        <v>52</v>
      </c>
      <c r="B46" s="3">
        <v>375.9</v>
      </c>
      <c r="C46" s="4">
        <f t="shared" si="2"/>
        <v>95.420769230769224</v>
      </c>
      <c r="D46" s="5">
        <f t="shared" si="3"/>
        <v>78.071538461538452</v>
      </c>
      <c r="E46" s="1" t="s">
        <v>52</v>
      </c>
      <c r="F46" s="3">
        <v>533.38</v>
      </c>
      <c r="G46" s="6">
        <v>95.420769230769224</v>
      </c>
      <c r="H46" s="5">
        <f t="shared" si="0"/>
        <v>150.75461538461536</v>
      </c>
      <c r="I46" s="1" t="s">
        <v>52</v>
      </c>
      <c r="J46" s="3">
        <v>666.86</v>
      </c>
      <c r="K46" s="6">
        <v>95.420769230769224</v>
      </c>
      <c r="L46" s="7">
        <f t="shared" si="1"/>
        <v>212.36076923076922</v>
      </c>
    </row>
    <row r="47" spans="1:12" x14ac:dyDescent="0.25">
      <c r="A47" s="1" t="s">
        <v>53</v>
      </c>
      <c r="B47" s="3">
        <v>386.98</v>
      </c>
      <c r="C47" s="4">
        <f t="shared" si="2"/>
        <v>98.233384615384637</v>
      </c>
      <c r="D47" s="5">
        <f t="shared" si="3"/>
        <v>80.372769230769237</v>
      </c>
      <c r="E47" s="1" t="s">
        <v>53</v>
      </c>
      <c r="F47" s="3">
        <v>549.1</v>
      </c>
      <c r="G47" s="6">
        <v>98.233384615384637</v>
      </c>
      <c r="H47" s="5">
        <f t="shared" si="0"/>
        <v>155.19738461538464</v>
      </c>
      <c r="I47" s="1" t="s">
        <v>53</v>
      </c>
      <c r="J47" s="3">
        <v>686.51</v>
      </c>
      <c r="K47" s="6">
        <v>98.233384615384637</v>
      </c>
      <c r="L47" s="7">
        <f t="shared" si="1"/>
        <v>218.61738461538454</v>
      </c>
    </row>
    <row r="48" spans="1:12" x14ac:dyDescent="0.25">
      <c r="A48" s="1" t="s">
        <v>54</v>
      </c>
      <c r="B48" s="3">
        <v>400</v>
      </c>
      <c r="C48" s="4">
        <f t="shared" si="2"/>
        <v>101.53846153846155</v>
      </c>
      <c r="D48" s="5">
        <f t="shared" si="3"/>
        <v>83.07692307692308</v>
      </c>
      <c r="E48" s="1" t="s">
        <v>54</v>
      </c>
      <c r="F48" s="3">
        <v>567.58000000000004</v>
      </c>
      <c r="G48" s="6">
        <v>101.53846153846155</v>
      </c>
      <c r="H48" s="5">
        <f t="shared" si="0"/>
        <v>160.42153846153849</v>
      </c>
      <c r="I48" s="1" t="s">
        <v>54</v>
      </c>
      <c r="J48" s="3">
        <v>709.61</v>
      </c>
      <c r="K48" s="6">
        <v>101.53846153846155</v>
      </c>
      <c r="L48" s="7">
        <f t="shared" si="1"/>
        <v>225.97384615384613</v>
      </c>
    </row>
    <row r="49" spans="1:12" x14ac:dyDescent="0.25">
      <c r="A49" s="1" t="s">
        <v>55</v>
      </c>
      <c r="B49" s="3">
        <v>415.52</v>
      </c>
      <c r="C49" s="4">
        <f t="shared" si="2"/>
        <v>105.47815384615384</v>
      </c>
      <c r="D49" s="5">
        <f t="shared" si="3"/>
        <v>86.300307692307683</v>
      </c>
      <c r="E49" s="1" t="s">
        <v>55</v>
      </c>
      <c r="F49" s="3">
        <v>589.59</v>
      </c>
      <c r="G49" s="6">
        <v>105.47815384615384</v>
      </c>
      <c r="H49" s="5">
        <f t="shared" si="0"/>
        <v>166.64030769230769</v>
      </c>
      <c r="I49" s="1" t="s">
        <v>55</v>
      </c>
      <c r="J49" s="3">
        <v>737.13</v>
      </c>
      <c r="K49" s="6">
        <v>105.47815384615384</v>
      </c>
      <c r="L49" s="7">
        <f t="shared" si="1"/>
        <v>234.73569230769229</v>
      </c>
    </row>
    <row r="50" spans="1:12" x14ac:dyDescent="0.25">
      <c r="A50" s="1" t="s">
        <v>56</v>
      </c>
      <c r="B50" s="3">
        <v>432.97</v>
      </c>
      <c r="C50" s="4">
        <f t="shared" si="2"/>
        <v>109.90776923076925</v>
      </c>
      <c r="D50" s="5">
        <f t="shared" si="3"/>
        <v>89.924538461538461</v>
      </c>
      <c r="E50" s="1" t="s">
        <v>56</v>
      </c>
      <c r="F50" s="3">
        <v>614.35</v>
      </c>
      <c r="G50" s="6">
        <v>109.90776923076925</v>
      </c>
      <c r="H50" s="5">
        <f t="shared" si="0"/>
        <v>173.63838461538461</v>
      </c>
      <c r="I50" s="1" t="s">
        <v>56</v>
      </c>
      <c r="J50" s="3">
        <v>768.09</v>
      </c>
      <c r="K50" s="6">
        <v>109.90776923076925</v>
      </c>
      <c r="L50" s="7">
        <f t="shared" si="1"/>
        <v>244.5953076923077</v>
      </c>
    </row>
    <row r="51" spans="1:12" x14ac:dyDescent="0.25">
      <c r="A51" s="1" t="s">
        <v>57</v>
      </c>
      <c r="B51" s="3">
        <v>452.91</v>
      </c>
      <c r="C51" s="4">
        <f t="shared" si="2"/>
        <v>114.96946153846156</v>
      </c>
      <c r="D51" s="5">
        <f t="shared" si="3"/>
        <v>94.065923076923085</v>
      </c>
      <c r="E51" s="1" t="s">
        <v>57</v>
      </c>
      <c r="F51" s="3">
        <v>642.65</v>
      </c>
      <c r="G51" s="6">
        <v>114.96946153846156</v>
      </c>
      <c r="H51" s="5">
        <f t="shared" si="0"/>
        <v>181.63823076923072</v>
      </c>
      <c r="I51" s="1" t="s">
        <v>57</v>
      </c>
      <c r="J51" s="3">
        <v>803.47</v>
      </c>
      <c r="K51" s="6">
        <v>114.96946153846156</v>
      </c>
      <c r="L51" s="7">
        <f t="shared" si="1"/>
        <v>255.86284615384611</v>
      </c>
    </row>
    <row r="52" spans="1:12" x14ac:dyDescent="0.25">
      <c r="A52" s="1" t="s">
        <v>58</v>
      </c>
      <c r="B52" s="3">
        <v>472.58</v>
      </c>
      <c r="C52" s="4">
        <f t="shared" si="2"/>
        <v>119.9626153846154</v>
      </c>
      <c r="D52" s="5">
        <f t="shared" si="3"/>
        <v>98.151230769230779</v>
      </c>
      <c r="E52" s="1" t="s">
        <v>58</v>
      </c>
      <c r="F52" s="3">
        <v>670.56</v>
      </c>
      <c r="G52" s="6">
        <v>119.9626153846154</v>
      </c>
      <c r="H52" s="5">
        <f t="shared" si="0"/>
        <v>189.52661538461535</v>
      </c>
      <c r="I52" s="1" t="s">
        <v>58</v>
      </c>
      <c r="J52" s="3">
        <v>838.36</v>
      </c>
      <c r="K52" s="6">
        <v>119.9626153846154</v>
      </c>
      <c r="L52" s="7">
        <f t="shared" si="1"/>
        <v>266.97276923076919</v>
      </c>
    </row>
    <row r="53" spans="1:12" x14ac:dyDescent="0.25">
      <c r="A53" s="1" t="s">
        <v>59</v>
      </c>
      <c r="B53" s="3">
        <v>494.74</v>
      </c>
      <c r="C53" s="4">
        <f t="shared" si="2"/>
        <v>125.58784615384617</v>
      </c>
      <c r="D53" s="5">
        <f t="shared" si="3"/>
        <v>102.75369230769232</v>
      </c>
      <c r="E53" s="1" t="s">
        <v>59</v>
      </c>
      <c r="F53" s="3">
        <v>702.01</v>
      </c>
      <c r="G53" s="6">
        <v>125.58784615384617</v>
      </c>
      <c r="H53" s="5">
        <f t="shared" si="0"/>
        <v>198.41676923076921</v>
      </c>
      <c r="I53" s="1" t="s">
        <v>59</v>
      </c>
      <c r="J53" s="3">
        <v>877.68</v>
      </c>
      <c r="K53" s="6">
        <v>125.58784615384617</v>
      </c>
      <c r="L53" s="7">
        <f t="shared" si="1"/>
        <v>279.49523076923077</v>
      </c>
    </row>
    <row r="54" spans="1:12" x14ac:dyDescent="0.25">
      <c r="A54" s="1" t="s">
        <v>60</v>
      </c>
      <c r="B54" s="3">
        <v>516.62</v>
      </c>
      <c r="C54" s="4">
        <f t="shared" si="2"/>
        <v>131.14200000000002</v>
      </c>
      <c r="D54" s="5">
        <f t="shared" si="3"/>
        <v>107.29800000000002</v>
      </c>
      <c r="E54" s="1" t="s">
        <v>60</v>
      </c>
      <c r="F54" s="3">
        <v>733.06</v>
      </c>
      <c r="G54" s="6">
        <v>131.14200000000002</v>
      </c>
      <c r="H54" s="5">
        <f t="shared" si="0"/>
        <v>207.19338461538459</v>
      </c>
      <c r="I54" s="1" t="s">
        <v>60</v>
      </c>
      <c r="J54" s="3">
        <v>916.5</v>
      </c>
      <c r="K54" s="6">
        <v>131.14200000000002</v>
      </c>
      <c r="L54" s="7">
        <f t="shared" si="1"/>
        <v>291.85799999999995</v>
      </c>
    </row>
    <row r="55" spans="1:12" x14ac:dyDescent="0.25">
      <c r="A55" s="1" t="s">
        <v>61</v>
      </c>
      <c r="B55" s="3">
        <v>540.72</v>
      </c>
      <c r="C55" s="4">
        <f t="shared" si="2"/>
        <v>137.25969230769232</v>
      </c>
      <c r="D55" s="5">
        <f t="shared" si="3"/>
        <v>112.30338461538463</v>
      </c>
      <c r="E55" s="1" t="s">
        <v>61</v>
      </c>
      <c r="F55" s="3">
        <v>767.25</v>
      </c>
      <c r="G55" s="6">
        <v>137.25969230769232</v>
      </c>
      <c r="H55" s="5">
        <f t="shared" si="0"/>
        <v>216.85569230769232</v>
      </c>
      <c r="I55" s="1" t="s">
        <v>61</v>
      </c>
      <c r="J55" s="3">
        <v>959.25</v>
      </c>
      <c r="K55" s="6">
        <v>137.25969230769232</v>
      </c>
      <c r="L55" s="7">
        <f t="shared" si="1"/>
        <v>305.47107692307691</v>
      </c>
    </row>
    <row r="56" spans="1:12" x14ac:dyDescent="0.25">
      <c r="A56" s="1" t="s">
        <v>62</v>
      </c>
      <c r="B56" s="3">
        <v>565.1</v>
      </c>
      <c r="C56" s="4">
        <f t="shared" si="2"/>
        <v>143.44846153846157</v>
      </c>
      <c r="D56" s="5">
        <f t="shared" si="3"/>
        <v>117.36692307692309</v>
      </c>
      <c r="E56" s="1" t="s">
        <v>62</v>
      </c>
      <c r="F56" s="3">
        <v>801.84</v>
      </c>
      <c r="G56" s="6">
        <v>143.44846153846157</v>
      </c>
      <c r="H56" s="5">
        <f t="shared" si="0"/>
        <v>226.63153846153841</v>
      </c>
      <c r="I56" s="1" t="s">
        <v>62</v>
      </c>
      <c r="J56" s="3">
        <v>1002.5</v>
      </c>
      <c r="K56" s="6">
        <v>143.44846153846157</v>
      </c>
      <c r="L56" s="7">
        <f t="shared" si="1"/>
        <v>319.24384615384611</v>
      </c>
    </row>
    <row r="57" spans="1:12" x14ac:dyDescent="0.25">
      <c r="A57" s="1" t="s">
        <v>63</v>
      </c>
      <c r="B57" s="3">
        <v>591.41999999999996</v>
      </c>
      <c r="C57" s="4">
        <f t="shared" si="2"/>
        <v>150.1296923076923</v>
      </c>
      <c r="D57" s="5">
        <f t="shared" si="3"/>
        <v>122.83338461538459</v>
      </c>
      <c r="E57" s="1" t="s">
        <v>63</v>
      </c>
      <c r="F57" s="3">
        <v>839.18</v>
      </c>
      <c r="G57" s="6">
        <v>150.1296923076923</v>
      </c>
      <c r="H57" s="5">
        <f t="shared" si="0"/>
        <v>237.18415384615386</v>
      </c>
      <c r="I57" s="1" t="s">
        <v>63</v>
      </c>
      <c r="J57" s="3">
        <v>1049.18</v>
      </c>
      <c r="K57" s="6">
        <v>150.1296923076923</v>
      </c>
      <c r="L57" s="7">
        <f t="shared" si="1"/>
        <v>334.1072307692308</v>
      </c>
    </row>
    <row r="58" spans="1:12" x14ac:dyDescent="0.25">
      <c r="A58" s="1" t="s">
        <v>64</v>
      </c>
      <c r="B58" s="3">
        <v>617.73</v>
      </c>
      <c r="C58" s="4">
        <f t="shared" si="2"/>
        <v>156.80838461538463</v>
      </c>
      <c r="D58" s="5">
        <f t="shared" si="3"/>
        <v>128.29776923076923</v>
      </c>
      <c r="E58" s="1" t="s">
        <v>64</v>
      </c>
      <c r="F58" s="3">
        <v>876.52</v>
      </c>
      <c r="G58" s="6">
        <v>156.80838461538463</v>
      </c>
      <c r="H58" s="5">
        <f t="shared" si="0"/>
        <v>247.73930769230765</v>
      </c>
      <c r="I58" s="1" t="s">
        <v>64</v>
      </c>
      <c r="J58" s="3">
        <v>1095.8699999999999</v>
      </c>
      <c r="K58" s="6">
        <v>156.80838461538463</v>
      </c>
      <c r="L58" s="7">
        <f t="shared" si="1"/>
        <v>348.97776923076918</v>
      </c>
    </row>
    <row r="59" spans="1:12" x14ac:dyDescent="0.25">
      <c r="A59" s="1" t="s">
        <v>65</v>
      </c>
      <c r="B59" s="3">
        <v>646.26</v>
      </c>
      <c r="C59" s="4">
        <f t="shared" si="2"/>
        <v>164.05061538461538</v>
      </c>
      <c r="D59" s="5">
        <f t="shared" si="3"/>
        <v>134.22323076923075</v>
      </c>
      <c r="E59" s="1" t="s">
        <v>65</v>
      </c>
      <c r="F59" s="3">
        <v>917.01</v>
      </c>
      <c r="G59" s="6">
        <v>164.05061538461538</v>
      </c>
      <c r="H59" s="5">
        <f t="shared" si="0"/>
        <v>259.18476923076923</v>
      </c>
      <c r="I59" s="1" t="s">
        <v>65</v>
      </c>
      <c r="J59" s="3">
        <v>1146.48</v>
      </c>
      <c r="K59" s="6">
        <v>164.05061538461538</v>
      </c>
      <c r="L59" s="7">
        <f t="shared" si="1"/>
        <v>365.09399999999994</v>
      </c>
    </row>
    <row r="60" spans="1:12" x14ac:dyDescent="0.25">
      <c r="A60" s="1" t="s">
        <v>66</v>
      </c>
      <c r="B60" s="3">
        <v>675.07</v>
      </c>
      <c r="C60" s="4">
        <f t="shared" si="2"/>
        <v>171.3639230769231</v>
      </c>
      <c r="D60" s="5">
        <f t="shared" si="3"/>
        <v>140.20684615384616</v>
      </c>
      <c r="E60" s="1" t="s">
        <v>66</v>
      </c>
      <c r="F60" s="3">
        <v>957.89</v>
      </c>
      <c r="G60" s="6">
        <v>171.3639230769231</v>
      </c>
      <c r="H60" s="5">
        <f t="shared" si="0"/>
        <v>270.73915384615384</v>
      </c>
      <c r="I60" s="1" t="s">
        <v>66</v>
      </c>
      <c r="J60" s="3">
        <v>1197.5899999999999</v>
      </c>
      <c r="K60" s="6">
        <v>171.3639230769231</v>
      </c>
      <c r="L60" s="7">
        <f t="shared" si="1"/>
        <v>381.36992307692299</v>
      </c>
    </row>
    <row r="61" spans="1:12" x14ac:dyDescent="0.25">
      <c r="A61" s="1" t="s">
        <v>67</v>
      </c>
      <c r="B61" s="3">
        <v>705.82</v>
      </c>
      <c r="C61" s="4">
        <f t="shared" si="2"/>
        <v>179.16969230769234</v>
      </c>
      <c r="D61" s="5">
        <f t="shared" si="3"/>
        <v>146.59338461538462</v>
      </c>
      <c r="E61" s="1" t="s">
        <v>67</v>
      </c>
      <c r="F61" s="3">
        <v>1001.52</v>
      </c>
      <c r="G61" s="6">
        <v>179.16969230769234</v>
      </c>
      <c r="H61" s="5">
        <f t="shared" si="0"/>
        <v>283.07030769230767</v>
      </c>
      <c r="I61" s="1" t="s">
        <v>67</v>
      </c>
      <c r="J61" s="3">
        <v>1252.1400000000001</v>
      </c>
      <c r="K61" s="6">
        <v>179.16969230769234</v>
      </c>
      <c r="L61" s="7">
        <f t="shared" si="1"/>
        <v>398.74107692307689</v>
      </c>
    </row>
    <row r="62" spans="1:12" x14ac:dyDescent="0.25">
      <c r="A62" s="1" t="s">
        <v>68</v>
      </c>
      <c r="B62" s="3">
        <v>721.06</v>
      </c>
      <c r="C62" s="4">
        <f t="shared" si="2"/>
        <v>183.03830769230771</v>
      </c>
      <c r="D62" s="5">
        <f t="shared" si="3"/>
        <v>149.75861538461538</v>
      </c>
      <c r="E62" s="1" t="s">
        <v>68</v>
      </c>
      <c r="F62" s="3">
        <v>1023.14</v>
      </c>
      <c r="G62" s="6">
        <v>183.03830769230771</v>
      </c>
      <c r="H62" s="5">
        <f t="shared" si="0"/>
        <v>289.18015384615387</v>
      </c>
      <c r="I62" s="1" t="s">
        <v>68</v>
      </c>
      <c r="J62" s="3">
        <v>1279.17</v>
      </c>
      <c r="K62" s="6">
        <v>183.03830769230771</v>
      </c>
      <c r="L62" s="7">
        <f t="shared" si="1"/>
        <v>407.34784615384615</v>
      </c>
    </row>
    <row r="63" spans="1:12" x14ac:dyDescent="0.25">
      <c r="A63" s="1" t="s">
        <v>69</v>
      </c>
      <c r="B63" s="3">
        <v>751.81</v>
      </c>
      <c r="C63" s="4">
        <f t="shared" si="2"/>
        <v>190.84407692307693</v>
      </c>
      <c r="D63" s="5">
        <f t="shared" si="3"/>
        <v>156.14515384615385</v>
      </c>
      <c r="E63" s="1" t="s">
        <v>69</v>
      </c>
      <c r="F63" s="3">
        <v>1066.76</v>
      </c>
      <c r="G63" s="6">
        <v>190.84407692307693</v>
      </c>
      <c r="H63" s="5">
        <f t="shared" si="0"/>
        <v>301.50669230769222</v>
      </c>
      <c r="I63" s="1" t="s">
        <v>69</v>
      </c>
      <c r="J63" s="3">
        <v>1333.71</v>
      </c>
      <c r="K63" s="6">
        <v>190.84407692307693</v>
      </c>
      <c r="L63" s="7">
        <f t="shared" si="1"/>
        <v>424.71438461538457</v>
      </c>
    </row>
    <row r="64" spans="1:12" x14ac:dyDescent="0.25">
      <c r="A64" s="1" t="s">
        <v>70</v>
      </c>
      <c r="B64" s="3">
        <v>778.4</v>
      </c>
      <c r="C64" s="4">
        <f t="shared" si="2"/>
        <v>197.59384615384613</v>
      </c>
      <c r="D64" s="5">
        <f t="shared" si="3"/>
        <v>161.66769230769228</v>
      </c>
      <c r="E64" s="1" t="s">
        <v>70</v>
      </c>
      <c r="F64" s="3">
        <v>1104.5</v>
      </c>
      <c r="G64" s="6">
        <v>197.59384615384613</v>
      </c>
      <c r="H64" s="5">
        <f t="shared" si="0"/>
        <v>312.17538461538464</v>
      </c>
      <c r="I64" s="1" t="s">
        <v>70</v>
      </c>
      <c r="J64" s="3">
        <v>1380.89</v>
      </c>
      <c r="K64" s="6">
        <v>197.59384615384613</v>
      </c>
      <c r="L64" s="7">
        <f t="shared" si="1"/>
        <v>439.74</v>
      </c>
    </row>
    <row r="65" spans="1:12" x14ac:dyDescent="0.25">
      <c r="A65" s="1" t="s">
        <v>71</v>
      </c>
      <c r="B65" s="3">
        <v>795.85</v>
      </c>
      <c r="C65" s="4">
        <f t="shared" si="2"/>
        <v>202.02346153846156</v>
      </c>
      <c r="D65" s="5">
        <f t="shared" si="3"/>
        <v>165.2919230769231</v>
      </c>
      <c r="E65" s="1" t="s">
        <v>71</v>
      </c>
      <c r="F65" s="3">
        <v>1129.26</v>
      </c>
      <c r="G65" s="6">
        <v>202.02346153846156</v>
      </c>
      <c r="H65" s="5">
        <f t="shared" si="0"/>
        <v>319.17346153846142</v>
      </c>
      <c r="I65" s="1" t="s">
        <v>71</v>
      </c>
      <c r="J65" s="3">
        <v>1411.85</v>
      </c>
      <c r="K65" s="6">
        <v>202.02346153846156</v>
      </c>
      <c r="L65" s="7">
        <f t="shared" si="1"/>
        <v>449.59961538461528</v>
      </c>
    </row>
    <row r="66" spans="1:12" x14ac:dyDescent="0.25">
      <c r="A66" s="1" t="s">
        <v>72</v>
      </c>
      <c r="B66" s="3">
        <v>817.73</v>
      </c>
      <c r="C66" s="4">
        <f t="shared" si="2"/>
        <v>207.57761538461543</v>
      </c>
      <c r="D66" s="5">
        <f t="shared" si="3"/>
        <v>169.83623076923078</v>
      </c>
      <c r="E66" s="1" t="s">
        <v>72</v>
      </c>
      <c r="F66" s="3">
        <v>1160.31</v>
      </c>
      <c r="G66" s="6">
        <v>207.57761538461543</v>
      </c>
      <c r="H66" s="5">
        <f t="shared" si="0"/>
        <v>327.95007692307684</v>
      </c>
      <c r="I66" s="1" t="s">
        <v>72</v>
      </c>
      <c r="J66" s="3">
        <v>1450.67</v>
      </c>
      <c r="K66" s="6">
        <v>207.57761538461543</v>
      </c>
      <c r="L66" s="7">
        <f t="shared" si="1"/>
        <v>461.96238461538462</v>
      </c>
    </row>
    <row r="67" spans="1:12" x14ac:dyDescent="0.25">
      <c r="A67" s="1" t="s">
        <v>73</v>
      </c>
      <c r="B67" s="3">
        <v>831.03</v>
      </c>
      <c r="C67" s="4">
        <f t="shared" si="2"/>
        <v>210.95376923076924</v>
      </c>
      <c r="D67" s="5">
        <f t="shared" si="3"/>
        <v>172.59853846153845</v>
      </c>
      <c r="E67" s="1" t="s">
        <v>73</v>
      </c>
      <c r="F67" s="3">
        <v>1179.18</v>
      </c>
      <c r="G67" s="6">
        <v>210.95376923076924</v>
      </c>
      <c r="H67" s="5">
        <f t="shared" ref="H67" si="4">((F67*12)/26)-G67</f>
        <v>333.28315384615382</v>
      </c>
      <c r="I67" s="1" t="s">
        <v>73</v>
      </c>
      <c r="J67" s="3">
        <v>1474.26</v>
      </c>
      <c r="K67" s="6">
        <v>210.95376923076924</v>
      </c>
      <c r="L67" s="7">
        <f t="shared" ref="L67" si="5">(((J67*12)/26)-K67)</f>
        <v>469.47392307692303</v>
      </c>
    </row>
  </sheetData>
  <mergeCells count="3">
    <mergeCell ref="A1:D1"/>
    <mergeCell ref="E1:H1"/>
    <mergeCell ref="I1:L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73F82-5FDB-4D00-9B3C-D15B728FFD67}">
  <dimension ref="A1:I15"/>
  <sheetViews>
    <sheetView workbookViewId="0">
      <selection sqref="A1:I16"/>
    </sheetView>
  </sheetViews>
  <sheetFormatPr defaultRowHeight="15" x14ac:dyDescent="0.25"/>
  <cols>
    <col min="1" max="1" width="14.140625" bestFit="1" customWidth="1"/>
    <col min="9" max="9" width="8.7109375" bestFit="1" customWidth="1"/>
  </cols>
  <sheetData>
    <row r="1" spans="1:9" x14ac:dyDescent="0.25">
      <c r="A1" s="20" t="s">
        <v>74</v>
      </c>
      <c r="B1" s="21"/>
      <c r="C1" s="21"/>
      <c r="D1" s="21"/>
      <c r="E1" s="21"/>
      <c r="F1" s="21"/>
      <c r="G1" s="21"/>
      <c r="H1" s="21"/>
      <c r="I1" s="21"/>
    </row>
    <row r="2" spans="1:9" x14ac:dyDescent="0.25">
      <c r="A2" s="22" t="s">
        <v>75</v>
      </c>
      <c r="B2" s="23"/>
      <c r="C2" s="23"/>
      <c r="D2" s="23"/>
      <c r="E2" s="23"/>
      <c r="F2" s="24" t="s">
        <v>76</v>
      </c>
      <c r="G2" s="24"/>
      <c r="H2" s="24"/>
      <c r="I2" s="24"/>
    </row>
    <row r="3" spans="1:9" ht="67.5" x14ac:dyDescent="0.25">
      <c r="A3" s="8" t="s">
        <v>77</v>
      </c>
      <c r="B3" s="2" t="s">
        <v>78</v>
      </c>
      <c r="C3" s="9" t="s">
        <v>79</v>
      </c>
      <c r="D3" s="9" t="s">
        <v>80</v>
      </c>
      <c r="E3" s="9" t="s">
        <v>81</v>
      </c>
      <c r="F3" s="10" t="s">
        <v>78</v>
      </c>
      <c r="G3" s="11" t="s">
        <v>79</v>
      </c>
      <c r="H3" s="11" t="s">
        <v>80</v>
      </c>
      <c r="I3" s="11" t="s">
        <v>81</v>
      </c>
    </row>
    <row r="4" spans="1:9" x14ac:dyDescent="0.25">
      <c r="A4" s="12" t="s">
        <v>82</v>
      </c>
      <c r="B4" s="13">
        <v>31.37</v>
      </c>
      <c r="C4" s="13">
        <v>17.253500000000003</v>
      </c>
      <c r="D4" s="13">
        <v>14.1165</v>
      </c>
      <c r="E4" s="14">
        <v>6.51</v>
      </c>
      <c r="F4" s="15">
        <v>41.56</v>
      </c>
      <c r="G4" s="16">
        <v>17.253500000000003</v>
      </c>
      <c r="H4" s="15">
        <f>F4-G4</f>
        <v>24.3065</v>
      </c>
      <c r="I4" s="16">
        <f>(H4*12)/26</f>
        <v>11.218384615384615</v>
      </c>
    </row>
    <row r="5" spans="1:9" x14ac:dyDescent="0.25">
      <c r="A5" s="12" t="s">
        <v>83</v>
      </c>
      <c r="B5" s="13">
        <v>62.74</v>
      </c>
      <c r="C5" s="13">
        <v>34.507000000000005</v>
      </c>
      <c r="D5" s="13">
        <v>28.233000000000001</v>
      </c>
      <c r="E5" s="14">
        <v>13.030615384615384</v>
      </c>
      <c r="F5" s="15">
        <v>83.12</v>
      </c>
      <c r="G5" s="16">
        <v>34.507000000000005</v>
      </c>
      <c r="H5" s="15">
        <f>F5-G5</f>
        <v>48.613</v>
      </c>
      <c r="I5" s="16">
        <f>(H5*12)/26</f>
        <v>22.436769230769229</v>
      </c>
    </row>
    <row r="6" spans="1:9" x14ac:dyDescent="0.25">
      <c r="A6" s="12" t="s">
        <v>84</v>
      </c>
      <c r="B6" s="13">
        <v>63.31</v>
      </c>
      <c r="C6" s="13">
        <v>34.820500000000003</v>
      </c>
      <c r="D6" s="13">
        <v>28.489500000000003</v>
      </c>
      <c r="E6" s="14">
        <v>13.149000000000001</v>
      </c>
      <c r="F6" s="15">
        <v>83.88</v>
      </c>
      <c r="G6" s="16">
        <v>34.820500000000003</v>
      </c>
      <c r="H6" s="15">
        <f>F6-G6</f>
        <v>49.059499999999993</v>
      </c>
      <c r="I6" s="16">
        <f>(H6*12)/26</f>
        <v>22.642846153846151</v>
      </c>
    </row>
    <row r="7" spans="1:9" x14ac:dyDescent="0.25">
      <c r="A7" s="12" t="s">
        <v>85</v>
      </c>
      <c r="B7" s="13">
        <v>97.57</v>
      </c>
      <c r="C7" s="13">
        <v>53.663499999999999</v>
      </c>
      <c r="D7" s="13">
        <v>43.906500000000001</v>
      </c>
      <c r="E7" s="14">
        <v>20.274538461538501</v>
      </c>
      <c r="F7" s="15">
        <v>129.29</v>
      </c>
      <c r="G7" s="16">
        <v>53.663499999999999</v>
      </c>
      <c r="H7" s="15">
        <f>F7-G7</f>
        <v>75.626499999999993</v>
      </c>
      <c r="I7" s="16">
        <f>(H7*12)/26</f>
        <v>34.904538461538458</v>
      </c>
    </row>
    <row r="9" spans="1:9" x14ac:dyDescent="0.25">
      <c r="A9" s="21" t="s">
        <v>86</v>
      </c>
      <c r="B9" s="21"/>
      <c r="C9" s="21"/>
      <c r="D9" s="21"/>
      <c r="E9" s="21"/>
      <c r="F9" s="21"/>
      <c r="G9" s="21"/>
      <c r="H9" s="21"/>
      <c r="I9" s="21"/>
    </row>
    <row r="10" spans="1:9" x14ac:dyDescent="0.25">
      <c r="A10" s="23" t="s">
        <v>87</v>
      </c>
      <c r="B10" s="23"/>
    </row>
    <row r="11" spans="1:9" ht="45" x14ac:dyDescent="0.25">
      <c r="A11" s="8" t="s">
        <v>77</v>
      </c>
      <c r="B11" s="9" t="s">
        <v>88</v>
      </c>
      <c r="C11" s="9" t="s">
        <v>81</v>
      </c>
    </row>
    <row r="12" spans="1:9" x14ac:dyDescent="0.25">
      <c r="A12" s="12" t="s">
        <v>82</v>
      </c>
      <c r="B12" s="13">
        <v>7.24</v>
      </c>
      <c r="C12" s="13">
        <f>(B12*12)/26</f>
        <v>3.3415384615384616</v>
      </c>
    </row>
    <row r="13" spans="1:9" x14ac:dyDescent="0.25">
      <c r="A13" s="12" t="s">
        <v>83</v>
      </c>
      <c r="B13" s="13">
        <v>13.73</v>
      </c>
      <c r="C13" s="13">
        <f>(B13*12)/26</f>
        <v>6.3369230769230764</v>
      </c>
    </row>
    <row r="14" spans="1:9" x14ac:dyDescent="0.25">
      <c r="A14" s="12" t="s">
        <v>84</v>
      </c>
      <c r="B14" s="13">
        <v>16.11</v>
      </c>
      <c r="C14" s="13">
        <f>(B14*12)/26</f>
        <v>7.4353846153846153</v>
      </c>
    </row>
    <row r="15" spans="1:9" x14ac:dyDescent="0.25">
      <c r="A15" s="12" t="s">
        <v>85</v>
      </c>
      <c r="B15" s="13">
        <v>22.66</v>
      </c>
      <c r="C15" s="13">
        <f>(B15*12)/26</f>
        <v>10.458461538461538</v>
      </c>
    </row>
  </sheetData>
  <mergeCells count="5">
    <mergeCell ref="A1:I1"/>
    <mergeCell ref="A2:E2"/>
    <mergeCell ref="F2:I2"/>
    <mergeCell ref="A9:I9"/>
    <mergeCell ref="A10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Health Insurance</vt:lpstr>
      <vt:lpstr>Dental and Vision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 Jarboe</dc:creator>
  <cp:lastModifiedBy>Colleen Powell</cp:lastModifiedBy>
  <cp:lastPrinted>2021-10-25T16:21:51Z</cp:lastPrinted>
  <dcterms:created xsi:type="dcterms:W3CDTF">2021-10-25T16:20:55Z</dcterms:created>
  <dcterms:modified xsi:type="dcterms:W3CDTF">2021-10-25T18:33:45Z</dcterms:modified>
</cp:coreProperties>
</file>